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thm32673\Desktop\"/>
    </mc:Choice>
  </mc:AlternateContent>
  <xr:revisionPtr revIDLastSave="0" documentId="13_ncr:1_{42AED06D-CD9F-4589-BEE5-39224A2824B3}" xr6:coauthVersionLast="47" xr6:coauthVersionMax="47" xr10:uidLastSave="{00000000-0000-0000-0000-000000000000}"/>
  <bookViews>
    <workbookView xWindow="-108" yWindow="-108" windowWidth="23256" windowHeight="12576" tabRatio="966" firstSheet="10" activeTab="13" xr2:uid="{00000000-000D-0000-FFFF-FFFF00000000}"/>
  </bookViews>
  <sheets>
    <sheet name="Agriculture Mechanics" sheetId="63" r:id="rId1"/>
    <sheet name="Agronomy" sheetId="60" r:id="rId2"/>
    <sheet name="Arc Welding" sheetId="64" r:id="rId3"/>
    <sheet name="Auctioneering" sheetId="36" r:id="rId4"/>
    <sheet name="Horticulture Demonstration" sheetId="6" r:id="rId5"/>
    <sheet name="dairy judging" sheetId="65" r:id="rId6"/>
    <sheet name="Food Science Demonstration" sheetId="7" r:id="rId7"/>
    <sheet name="Ag Mech Demonstration" sheetId="8" r:id="rId8"/>
    <sheet name="Equine" sheetId="49" r:id="rId9"/>
    <sheet name="Farm Management" sheetId="54" r:id="rId10"/>
    <sheet name="Floriculture" sheetId="12" r:id="rId11"/>
    <sheet name="NURSERY LANDSCAPE" sheetId="62" r:id="rId12"/>
    <sheet name="Meats" sheetId="69" r:id="rId13"/>
    <sheet name="Dairy" sheetId="68" r:id="rId14"/>
    <sheet name="Livestock " sheetId="70" r:id="rId15"/>
    <sheet name="Soils Evaluation" sheetId="16" r:id="rId16"/>
    <sheet name="Job Interview" sheetId="38" r:id="rId17"/>
    <sheet name="FFA Community Connections" sheetId="67" r:id="rId18"/>
    <sheet name="Agriscience Fair Div. 1" sheetId="39" r:id="rId19"/>
    <sheet name="Agriscience Fair Div. 2" sheetId="40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2" l="1"/>
  <c r="I61" i="12"/>
  <c r="I60" i="12"/>
  <c r="I59" i="12"/>
  <c r="K62" i="12" s="1"/>
  <c r="K58" i="12"/>
  <c r="I58" i="12"/>
  <c r="I57" i="12"/>
  <c r="I56" i="12"/>
  <c r="I55" i="12"/>
  <c r="I54" i="12"/>
  <c r="I53" i="12"/>
  <c r="I52" i="12"/>
  <c r="I51" i="12"/>
  <c r="K54" i="12" s="1"/>
  <c r="K50" i="12"/>
  <c r="I50" i="12"/>
  <c r="I49" i="12"/>
  <c r="I48" i="12"/>
  <c r="I47" i="12"/>
  <c r="I46" i="12"/>
  <c r="I45" i="12"/>
  <c r="I44" i="12"/>
  <c r="K46" i="12" s="1"/>
  <c r="I43" i="12"/>
  <c r="I42" i="12"/>
  <c r="I41" i="12"/>
  <c r="I40" i="12"/>
  <c r="I39" i="12"/>
  <c r="K42" i="12" s="1"/>
  <c r="I38" i="12"/>
  <c r="K37" i="12"/>
  <c r="I37" i="12"/>
  <c r="I36" i="12"/>
  <c r="I35" i="12"/>
  <c r="I34" i="12"/>
  <c r="I33" i="12"/>
  <c r="I32" i="12"/>
  <c r="I31" i="12"/>
  <c r="I30" i="12"/>
  <c r="I29" i="12"/>
  <c r="K34" i="12" s="1"/>
  <c r="I28" i="12"/>
  <c r="I27" i="12"/>
  <c r="I26" i="12"/>
  <c r="K28" i="12" s="1"/>
  <c r="I25" i="12"/>
  <c r="I24" i="12"/>
  <c r="I23" i="12"/>
  <c r="I22" i="12"/>
  <c r="K25" i="12" s="1"/>
  <c r="I21" i="12"/>
  <c r="I20" i="12"/>
  <c r="I19" i="12"/>
  <c r="K21" i="12" s="1"/>
  <c r="K18" i="12"/>
  <c r="I18" i="12"/>
  <c r="I17" i="12"/>
  <c r="I16" i="12"/>
  <c r="I15" i="12"/>
  <c r="I14" i="12"/>
  <c r="I13" i="12"/>
  <c r="I12" i="12"/>
  <c r="K14" i="12" s="1"/>
  <c r="I11" i="12"/>
  <c r="I10" i="12"/>
  <c r="I9" i="12"/>
  <c r="I8" i="12"/>
  <c r="K11" i="12" s="1"/>
  <c r="K7" i="12"/>
  <c r="I7" i="12"/>
  <c r="I6" i="12"/>
  <c r="I5" i="12"/>
  <c r="I4" i="12"/>
  <c r="I3" i="12"/>
  <c r="K3" i="12" s="1"/>
  <c r="D25" i="60"/>
  <c r="D14" i="60"/>
  <c r="G80" i="64"/>
  <c r="G79" i="64"/>
  <c r="G78" i="64"/>
  <c r="G77" i="64"/>
  <c r="G76" i="64"/>
  <c r="G122" i="64"/>
  <c r="G118" i="64"/>
  <c r="G114" i="64"/>
  <c r="G113" i="64"/>
  <c r="G112" i="64"/>
  <c r="G116" i="64" s="1"/>
  <c r="G56" i="64"/>
  <c r="G49" i="64"/>
  <c r="G48" i="64"/>
  <c r="G51" i="64" s="1"/>
  <c r="G47" i="64"/>
  <c r="G96" i="64"/>
  <c r="G95" i="64"/>
  <c r="G94" i="64"/>
  <c r="G97" i="64" s="1"/>
  <c r="G384" i="49"/>
  <c r="G380" i="49"/>
  <c r="G379" i="49"/>
  <c r="G378" i="49"/>
  <c r="G377" i="49"/>
  <c r="G382" i="49" s="1"/>
  <c r="G372" i="49"/>
  <c r="G374" i="49" s="1"/>
  <c r="G371" i="49"/>
  <c r="G370" i="49"/>
  <c r="G369" i="49"/>
  <c r="G365" i="49"/>
  <c r="G364" i="49"/>
  <c r="G363" i="49"/>
  <c r="G362" i="49"/>
  <c r="G366" i="49" s="1"/>
  <c r="G357" i="49"/>
  <c r="G356" i="49"/>
  <c r="G355" i="49"/>
  <c r="G354" i="49"/>
  <c r="G359" i="49" s="1"/>
  <c r="G348" i="49"/>
  <c r="G347" i="49"/>
  <c r="G346" i="49"/>
  <c r="G345" i="49"/>
  <c r="G350" i="49" s="1"/>
  <c r="G339" i="49"/>
  <c r="G338" i="49"/>
  <c r="G337" i="49"/>
  <c r="G336" i="49"/>
  <c r="G341" i="49" s="1"/>
  <c r="G332" i="49"/>
  <c r="G330" i="49"/>
  <c r="G329" i="49"/>
  <c r="G328" i="49"/>
  <c r="G327" i="49"/>
  <c r="G321" i="49"/>
  <c r="G320" i="49"/>
  <c r="G319" i="49"/>
  <c r="G318" i="49"/>
  <c r="G323" i="49" s="1"/>
  <c r="G312" i="49"/>
  <c r="G311" i="49"/>
  <c r="G314" i="49" s="1"/>
  <c r="G310" i="49"/>
  <c r="G309" i="49"/>
  <c r="G303" i="49"/>
  <c r="G305" i="49" s="1"/>
  <c r="G302" i="49"/>
  <c r="G301" i="49"/>
  <c r="G300" i="49"/>
  <c r="G294" i="49"/>
  <c r="G293" i="49"/>
  <c r="G292" i="49"/>
  <c r="G291" i="49"/>
  <c r="G296" i="49" s="1"/>
  <c r="G285" i="49"/>
  <c r="G284" i="49"/>
  <c r="G283" i="49"/>
  <c r="G282" i="49"/>
  <c r="G287" i="49" s="1"/>
  <c r="G276" i="49"/>
  <c r="G275" i="49"/>
  <c r="G274" i="49"/>
  <c r="G273" i="49"/>
  <c r="G278" i="49" s="1"/>
  <c r="G267" i="49"/>
  <c r="G266" i="49"/>
  <c r="G265" i="49"/>
  <c r="G264" i="49"/>
  <c r="G269" i="49" s="1"/>
  <c r="G260" i="49"/>
  <c r="G258" i="49"/>
  <c r="G257" i="49"/>
  <c r="G256" i="49"/>
  <c r="G255" i="49"/>
  <c r="G250" i="49"/>
  <c r="G249" i="49"/>
  <c r="G251" i="49" s="1"/>
  <c r="G245" i="49"/>
  <c r="G243" i="49"/>
  <c r="G242" i="49"/>
  <c r="G241" i="49"/>
  <c r="G240" i="49"/>
  <c r="G234" i="49"/>
  <c r="G233" i="49"/>
  <c r="G232" i="49"/>
  <c r="G231" i="49"/>
  <c r="G236" i="49" s="1"/>
  <c r="G225" i="49"/>
  <c r="G224" i="49"/>
  <c r="G223" i="49"/>
  <c r="G222" i="49"/>
  <c r="G227" i="49" s="1"/>
  <c r="G216" i="49"/>
  <c r="G218" i="49" s="1"/>
  <c r="G215" i="49"/>
  <c r="G214" i="49"/>
  <c r="G213" i="49"/>
  <c r="G207" i="49"/>
  <c r="G206" i="49"/>
  <c r="G205" i="49"/>
  <c r="G204" i="49"/>
  <c r="G209" i="49" s="1"/>
  <c r="G198" i="49"/>
  <c r="G197" i="49"/>
  <c r="G196" i="49"/>
  <c r="G195" i="49"/>
  <c r="G200" i="49" s="1"/>
  <c r="G189" i="49"/>
  <c r="G188" i="49"/>
  <c r="G187" i="49"/>
  <c r="G186" i="49"/>
  <c r="G191" i="49" s="1"/>
  <c r="G180" i="49"/>
  <c r="G179" i="49"/>
  <c r="G178" i="49"/>
  <c r="G177" i="49"/>
  <c r="G182" i="49" s="1"/>
  <c r="G34" i="54" l="1"/>
  <c r="G33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6" i="54"/>
  <c r="G5" i="54"/>
  <c r="G4" i="54"/>
  <c r="G3" i="54"/>
  <c r="A3" i="54"/>
  <c r="A4" i="54" s="1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G2" i="54"/>
  <c r="G103" i="64" l="1"/>
  <c r="G102" i="64"/>
  <c r="G101" i="64"/>
  <c r="G100" i="64"/>
  <c r="G38" i="64"/>
  <c r="G37" i="64"/>
  <c r="G36" i="64"/>
  <c r="G35" i="64"/>
  <c r="G85" i="64"/>
  <c r="G84" i="64"/>
  <c r="G83" i="64"/>
  <c r="G82" i="64"/>
  <c r="G20" i="64"/>
  <c r="G19" i="64"/>
  <c r="G18" i="64"/>
  <c r="G17" i="64"/>
  <c r="G43" i="64"/>
  <c r="G42" i="64"/>
  <c r="G41" i="64"/>
  <c r="G71" i="64"/>
  <c r="G91" i="64"/>
  <c r="G90" i="64"/>
  <c r="G89" i="64"/>
  <c r="G88" i="64"/>
  <c r="G108" i="64"/>
  <c r="G107" i="64"/>
  <c r="G106" i="64"/>
  <c r="G68" i="64"/>
  <c r="G67" i="64"/>
  <c r="G66" i="64"/>
  <c r="G65" i="64"/>
  <c r="G55" i="64"/>
  <c r="G54" i="64"/>
  <c r="G62" i="64"/>
  <c r="G61" i="64"/>
  <c r="G60" i="64"/>
  <c r="G59" i="64"/>
  <c r="G32" i="64"/>
  <c r="G31" i="64"/>
  <c r="G30" i="64"/>
  <c r="G29" i="64"/>
  <c r="G26" i="64"/>
  <c r="G25" i="64"/>
  <c r="G24" i="64"/>
  <c r="G23" i="64"/>
  <c r="G13" i="64"/>
  <c r="G12" i="64"/>
  <c r="G11" i="64"/>
  <c r="G8" i="64"/>
  <c r="G7" i="64"/>
  <c r="G6" i="64"/>
  <c r="G5" i="64"/>
  <c r="G72" i="64" l="1"/>
  <c r="G74" i="64" s="1"/>
  <c r="G44" i="64"/>
  <c r="G63" i="64"/>
  <c r="G21" i="64"/>
  <c r="G69" i="64"/>
  <c r="G92" i="64"/>
  <c r="G39" i="64"/>
  <c r="G27" i="64"/>
  <c r="G14" i="64"/>
  <c r="G33" i="64"/>
  <c r="G104" i="64"/>
  <c r="G109" i="64"/>
  <c r="G86" i="64"/>
  <c r="G9" i="64"/>
  <c r="G53" i="64"/>
  <c r="G57" i="64" s="1"/>
</calcChain>
</file>

<file path=xl/sharedStrings.xml><?xml version="1.0" encoding="utf-8"?>
<sst xmlns="http://schemas.openxmlformats.org/spreadsheetml/2006/main" count="1797" uniqueCount="1365">
  <si>
    <t>School</t>
  </si>
  <si>
    <t>student</t>
  </si>
  <si>
    <t>Overall Total</t>
  </si>
  <si>
    <t>South Spencer</t>
  </si>
  <si>
    <t>Jamie Bosecker</t>
  </si>
  <si>
    <t>Aidon Adamic</t>
  </si>
  <si>
    <t>Logan Withers</t>
  </si>
  <si>
    <t>Adam Wilhelmus</t>
  </si>
  <si>
    <t>,</t>
  </si>
  <si>
    <t>South Warren</t>
  </si>
  <si>
    <t>Dalton Sission</t>
  </si>
  <si>
    <t>Caden Taylor</t>
  </si>
  <si>
    <t>Caden Cherry</t>
  </si>
  <si>
    <t>Payton Bowden</t>
  </si>
  <si>
    <t>Warren East</t>
  </si>
  <si>
    <t>Andrew Foster</t>
  </si>
  <si>
    <t>Brandon Foster</t>
  </si>
  <si>
    <t>Colton Hogan</t>
  </si>
  <si>
    <t>Mathew Cowles</t>
  </si>
  <si>
    <t>Jackson County</t>
  </si>
  <si>
    <t>James  Bean</t>
  </si>
  <si>
    <t>Dylan Porterfield</t>
  </si>
  <si>
    <t>Brennen Stafford</t>
  </si>
  <si>
    <t>Matte Otte</t>
  </si>
  <si>
    <t>Allen County</t>
  </si>
  <si>
    <t>Blake Morgan</t>
  </si>
  <si>
    <t>Trace Penick</t>
  </si>
  <si>
    <t>Lucas Cartmill</t>
  </si>
  <si>
    <t>Jorden Robinson</t>
  </si>
  <si>
    <t>Butler county</t>
  </si>
  <si>
    <t>edmonson County</t>
  </si>
  <si>
    <t>Amanda Brooks</t>
  </si>
  <si>
    <t>Colton Brown</t>
  </si>
  <si>
    <t>Evy Bolton</t>
  </si>
  <si>
    <t>Kay Belcher</t>
  </si>
  <si>
    <t>logan County</t>
  </si>
  <si>
    <t>Nicj Thomas</t>
  </si>
  <si>
    <t>Kolton Kelley</t>
  </si>
  <si>
    <t>Landon Burchett</t>
  </si>
  <si>
    <t>Ryan Mullins</t>
  </si>
  <si>
    <t>Franklin Simpson</t>
  </si>
  <si>
    <t>Jake Carter</t>
  </si>
  <si>
    <t>Kody Alexander</t>
  </si>
  <si>
    <t>Wade Humphrey</t>
  </si>
  <si>
    <t>Christian Summers</t>
  </si>
  <si>
    <t>Cumberland County</t>
  </si>
  <si>
    <t>CJ Brown</t>
  </si>
  <si>
    <t>Nathaniel Beaty</t>
  </si>
  <si>
    <t>Justin Scott</t>
  </si>
  <si>
    <t>Lincoln england</t>
  </si>
  <si>
    <t>Larue County</t>
  </si>
  <si>
    <t>Whitney Lee</t>
  </si>
  <si>
    <t>Grayson County</t>
  </si>
  <si>
    <t>AJ Tucker</t>
  </si>
  <si>
    <t>Isaac Dermit</t>
  </si>
  <si>
    <t>Austin Coogle</t>
  </si>
  <si>
    <t>Ryan McWhorter</t>
  </si>
  <si>
    <t>Taylor County</t>
  </si>
  <si>
    <t>Student</t>
  </si>
  <si>
    <t>Ohio County</t>
  </si>
  <si>
    <t>Caden Campbell</t>
  </si>
  <si>
    <t>Braden Boarmen</t>
  </si>
  <si>
    <t>Ty Young</t>
  </si>
  <si>
    <t>Daxton Smith</t>
  </si>
  <si>
    <t>Union County</t>
  </si>
  <si>
    <t>Metcalfe County</t>
  </si>
  <si>
    <t>Chris Horton</t>
  </si>
  <si>
    <t>Andrew Boston</t>
  </si>
  <si>
    <t>Eli Shaw</t>
  </si>
  <si>
    <t>Jason Walbert</t>
  </si>
  <si>
    <t>APOLLO</t>
  </si>
  <si>
    <t>JANSEN GLENN</t>
  </si>
  <si>
    <t>BRADYN DANT</t>
  </si>
  <si>
    <t>MASON HUGHES</t>
  </si>
  <si>
    <t>JAKE REDDISH</t>
  </si>
  <si>
    <t>Top 3 Schools</t>
  </si>
  <si>
    <t>TAYLOR COUNTY</t>
  </si>
  <si>
    <t>Arc welding</t>
  </si>
  <si>
    <t xml:space="preserve">top three ind. </t>
  </si>
  <si>
    <t>SAFETY 30</t>
  </si>
  <si>
    <t>FLAT BEAD</t>
  </si>
  <si>
    <t>VERT UP BUTT</t>
  </si>
  <si>
    <t>VERT UP FILLET 25</t>
  </si>
  <si>
    <t>SOUTH SPENCER</t>
  </si>
  <si>
    <t>WARREN EAST</t>
  </si>
  <si>
    <t>ALLEN COUNTY</t>
  </si>
  <si>
    <t>Auctioneering</t>
  </si>
  <si>
    <t>Judge 1</t>
  </si>
  <si>
    <t>Judge 2</t>
  </si>
  <si>
    <t>Total</t>
  </si>
  <si>
    <t xml:space="preserve">Top 3 </t>
  </si>
  <si>
    <t>warren east</t>
  </si>
  <si>
    <t>.</t>
  </si>
  <si>
    <t>Horticulture Demonstration</t>
  </si>
  <si>
    <t>Top 3</t>
  </si>
  <si>
    <t>Team Members</t>
  </si>
  <si>
    <t>Class 1</t>
  </si>
  <si>
    <t xml:space="preserve">Class 2 </t>
  </si>
  <si>
    <t>Class 3</t>
  </si>
  <si>
    <t xml:space="preserve">individual Total </t>
  </si>
  <si>
    <t>Group Total</t>
  </si>
  <si>
    <t>High Individual</t>
  </si>
  <si>
    <t xml:space="preserve">Top teams </t>
  </si>
  <si>
    <t>Food Science Demonstration</t>
  </si>
  <si>
    <t>Top Teams</t>
  </si>
  <si>
    <t>Agriculture Mechanics Demonstration</t>
  </si>
  <si>
    <t>Score</t>
  </si>
  <si>
    <t>EQUINE SCIENCE</t>
  </si>
  <si>
    <t>Top 3 Team</t>
  </si>
  <si>
    <t>INDIVIDUAL</t>
  </si>
  <si>
    <t>School/Student</t>
  </si>
  <si>
    <t>Floriculture</t>
  </si>
  <si>
    <t>Chapter</t>
  </si>
  <si>
    <t>Job Interview</t>
  </si>
  <si>
    <t>Ranking</t>
  </si>
  <si>
    <t>Agriscience Fair Division 1</t>
  </si>
  <si>
    <t xml:space="preserve">Student </t>
  </si>
  <si>
    <t>Placing</t>
  </si>
  <si>
    <t>Agriscience Fair Division 2</t>
  </si>
  <si>
    <t>CLASS 1</t>
  </si>
  <si>
    <t>CLASS 3</t>
  </si>
  <si>
    <t>TOTALS</t>
  </si>
  <si>
    <t>Hart</t>
  </si>
  <si>
    <t>hart</t>
  </si>
  <si>
    <t>Molly White Shanna Hensley</t>
  </si>
  <si>
    <t>logan</t>
  </si>
  <si>
    <t>Lauren Yates</t>
  </si>
  <si>
    <t>FFA Community Connections</t>
  </si>
  <si>
    <t xml:space="preserve"> High School</t>
  </si>
  <si>
    <t>metcalfe</t>
  </si>
  <si>
    <t xml:space="preserve">Enoch Bridgewater &amp; Andrew Hills </t>
  </si>
  <si>
    <t xml:space="preserve"> Ava Ballerd &amp; Hadlee Reece </t>
  </si>
  <si>
    <t xml:space="preserve">CUMBERLAND </t>
  </si>
  <si>
    <t xml:space="preserve">Kaden Davis </t>
  </si>
  <si>
    <t>NORTH HARRISON</t>
  </si>
  <si>
    <t xml:space="preserve">Sophie Holloway </t>
  </si>
  <si>
    <t xml:space="preserve">Lane Hardin </t>
  </si>
  <si>
    <t xml:space="preserve">Katie Whitaker </t>
  </si>
  <si>
    <t xml:space="preserve">Corban Scott </t>
  </si>
  <si>
    <t>CROTHERSVILLE</t>
  </si>
  <si>
    <t xml:space="preserve">Nathan Copple </t>
  </si>
  <si>
    <t xml:space="preserve">Anthony Wilson </t>
  </si>
  <si>
    <t xml:space="preserve">Emery O'Sullivan </t>
  </si>
  <si>
    <t xml:space="preserve">Gideon Ababu </t>
  </si>
  <si>
    <t>LARUE</t>
  </si>
  <si>
    <t xml:space="preserve">Chris Tanner </t>
  </si>
  <si>
    <t xml:space="preserve">Coplan Kuhnman </t>
  </si>
  <si>
    <t>Logan Walters</t>
  </si>
  <si>
    <t>SPENCER COUNTY</t>
  </si>
  <si>
    <t>GRAYSON</t>
  </si>
  <si>
    <t xml:space="preserve">Katie Baker </t>
  </si>
  <si>
    <t xml:space="preserve">Justin Royalty </t>
  </si>
  <si>
    <t>ADAIR</t>
  </si>
  <si>
    <t xml:space="preserve">Caden Rogers </t>
  </si>
  <si>
    <t>Parker Webb</t>
  </si>
  <si>
    <t xml:space="preserve">Carter Boyd </t>
  </si>
  <si>
    <t xml:space="preserve">GREEN </t>
  </si>
  <si>
    <t>Jacob Mackie</t>
  </si>
  <si>
    <t>Andrew Judd</t>
  </si>
  <si>
    <t>Brycen Mode</t>
  </si>
  <si>
    <t>BUTLER</t>
  </si>
  <si>
    <t xml:space="preserve">Jensen Keown </t>
  </si>
  <si>
    <t xml:space="preserve">Braxton Tomes </t>
  </si>
  <si>
    <t>Brady McMillan</t>
  </si>
  <si>
    <t>Warren Central</t>
  </si>
  <si>
    <t>Green</t>
  </si>
  <si>
    <t>Layton Froggett</t>
  </si>
  <si>
    <t xml:space="preserve">Eli Thompson </t>
  </si>
  <si>
    <t>crothersville</t>
  </si>
  <si>
    <t>Ava Hodge Rayleigh Lewis</t>
  </si>
  <si>
    <t>Charlsa Graham Juliet Saldana</t>
  </si>
  <si>
    <t>Kai Force Zoe Cash</t>
  </si>
  <si>
    <t>Wayne</t>
  </si>
  <si>
    <t xml:space="preserve">Tate Keown/ Tripp Cunningham </t>
  </si>
  <si>
    <t>Warren east</t>
  </si>
  <si>
    <t>Jaxson Embrey Kaden Adcock</t>
  </si>
  <si>
    <t>Larue</t>
  </si>
  <si>
    <t>Braydon Priddy Gage Frogett</t>
  </si>
  <si>
    <t>Metcalfe</t>
  </si>
  <si>
    <t>Pulaski</t>
  </si>
  <si>
    <t xml:space="preserve">Keeghan Young </t>
  </si>
  <si>
    <t xml:space="preserve">Hallee Hendrick/Presley Thompson </t>
  </si>
  <si>
    <t>butler</t>
  </si>
  <si>
    <t>Blake Bratcher Maggie Drake</t>
  </si>
  <si>
    <t>Agriscience Division 1</t>
  </si>
  <si>
    <t>Evie McGaughey &amp; Madison Metzger</t>
  </si>
  <si>
    <t>Brennen Putman Olivia Marksberry Olivia Carpenter</t>
  </si>
  <si>
    <t>South warren</t>
  </si>
  <si>
    <t>Akin, Sarah Hazelwood, Emma</t>
  </si>
  <si>
    <t>Butler</t>
  </si>
  <si>
    <t>Union</t>
  </si>
  <si>
    <t>Number</t>
  </si>
  <si>
    <t>Last Name</t>
  </si>
  <si>
    <t>First Name</t>
  </si>
  <si>
    <t>School/Chapter</t>
  </si>
  <si>
    <t>Part-1 Score</t>
  </si>
  <si>
    <t>Part-2 Score</t>
  </si>
  <si>
    <t>Total Score</t>
  </si>
  <si>
    <t>Livers</t>
  </si>
  <si>
    <t>Addison</t>
  </si>
  <si>
    <t>Bethlehem High</t>
  </si>
  <si>
    <t>Dye</t>
  </si>
  <si>
    <t>Vivian</t>
  </si>
  <si>
    <t>Gootee</t>
  </si>
  <si>
    <t>Ella</t>
  </si>
  <si>
    <t>Goff</t>
  </si>
  <si>
    <t>Wes</t>
  </si>
  <si>
    <t>Matherly</t>
  </si>
  <si>
    <t>Brady</t>
  </si>
  <si>
    <t>Alford</t>
  </si>
  <si>
    <t>Josiah</t>
  </si>
  <si>
    <t>Butler County</t>
  </si>
  <si>
    <t>Tyree</t>
  </si>
  <si>
    <t>Duncan</t>
  </si>
  <si>
    <t>Lucas</t>
  </si>
  <si>
    <t>Jacob</t>
  </si>
  <si>
    <t>Hardin</t>
  </si>
  <si>
    <t>Konner</t>
  </si>
  <si>
    <t>Edmonson</t>
  </si>
  <si>
    <t>Vincent</t>
  </si>
  <si>
    <t>Sarah</t>
  </si>
  <si>
    <t>Keith</t>
  </si>
  <si>
    <t>Robert</t>
  </si>
  <si>
    <t>Dennison</t>
  </si>
  <si>
    <t>Courtney</t>
  </si>
  <si>
    <t>Tiergon</t>
  </si>
  <si>
    <t>Aden</t>
  </si>
  <si>
    <t>George Rogers Clark</t>
  </si>
  <si>
    <t>Blackburn</t>
  </si>
  <si>
    <t>Preston</t>
  </si>
  <si>
    <t>Fisher</t>
  </si>
  <si>
    <t>Kathryn "Kate"</t>
  </si>
  <si>
    <t>Davis</t>
  </si>
  <si>
    <t>Avery</t>
  </si>
  <si>
    <t>Culver</t>
  </si>
  <si>
    <t>Heavenly</t>
  </si>
  <si>
    <t>Parks</t>
  </si>
  <si>
    <t>Breez</t>
  </si>
  <si>
    <t>Robey</t>
  </si>
  <si>
    <t>Lilly</t>
  </si>
  <si>
    <t>Logan County</t>
  </si>
  <si>
    <t>Spears</t>
  </si>
  <si>
    <t>Sophee</t>
  </si>
  <si>
    <t>Burgess</t>
  </si>
  <si>
    <t>Maddie</t>
  </si>
  <si>
    <t>Barrow</t>
  </si>
  <si>
    <t>Chaney</t>
  </si>
  <si>
    <t>Corner</t>
  </si>
  <si>
    <t>Clinton</t>
  </si>
  <si>
    <t>Pulaski County</t>
  </si>
  <si>
    <t>Seebold</t>
  </si>
  <si>
    <t>Lauren</t>
  </si>
  <si>
    <t>Spencer County</t>
  </si>
  <si>
    <t>Monroe</t>
  </si>
  <si>
    <t>Seth</t>
  </si>
  <si>
    <t>Rusilowicz</t>
  </si>
  <si>
    <t>Genevieve</t>
  </si>
  <si>
    <t>King</t>
  </si>
  <si>
    <t>Hunter</t>
  </si>
  <si>
    <t>Lawson</t>
  </si>
  <si>
    <t>Browning</t>
  </si>
  <si>
    <t>Brianna</t>
  </si>
  <si>
    <t>Hunt</t>
  </si>
  <si>
    <t>Parr</t>
  </si>
  <si>
    <t>Mackenzie</t>
  </si>
  <si>
    <t>Winfrey</t>
  </si>
  <si>
    <t>Nashya</t>
  </si>
  <si>
    <t>French</t>
  </si>
  <si>
    <t>Ayden</t>
  </si>
  <si>
    <t>The top three individuals are:</t>
  </si>
  <si>
    <t>Rank</t>
  </si>
  <si>
    <t>The top three teams (schools) are:</t>
  </si>
  <si>
    <t>Team Score</t>
  </si>
  <si>
    <t>Soil Evaluation</t>
  </si>
  <si>
    <t>County</t>
  </si>
  <si>
    <t>First name</t>
  </si>
  <si>
    <t>Individal Place</t>
  </si>
  <si>
    <t>Team Place</t>
  </si>
  <si>
    <t xml:space="preserve">Patterson </t>
  </si>
  <si>
    <t>Edge</t>
  </si>
  <si>
    <t xml:space="preserve">Lucas </t>
  </si>
  <si>
    <t>Reynolds</t>
  </si>
  <si>
    <t>Bristol</t>
  </si>
  <si>
    <t>Beller</t>
  </si>
  <si>
    <t>Logan</t>
  </si>
  <si>
    <t>Jackson</t>
  </si>
  <si>
    <t>Kemplin</t>
  </si>
  <si>
    <t>Williams</t>
  </si>
  <si>
    <t>Colt</t>
  </si>
  <si>
    <t>White</t>
  </si>
  <si>
    <t>Connor</t>
  </si>
  <si>
    <t>Thomas</t>
  </si>
  <si>
    <t>Warren</t>
  </si>
  <si>
    <t>East</t>
  </si>
  <si>
    <t>Sean</t>
  </si>
  <si>
    <t>Root</t>
  </si>
  <si>
    <t>Eli</t>
  </si>
  <si>
    <t>Hardy</t>
  </si>
  <si>
    <t>Nomar</t>
  </si>
  <si>
    <t>Vaillant</t>
  </si>
  <si>
    <t>Dane</t>
  </si>
  <si>
    <t>Parsley</t>
  </si>
  <si>
    <t>Grayson</t>
  </si>
  <si>
    <t>Kenedi</t>
  </si>
  <si>
    <t>Allie</t>
  </si>
  <si>
    <t>Shartzer</t>
  </si>
  <si>
    <t>Haley</t>
  </si>
  <si>
    <t>Shields</t>
  </si>
  <si>
    <t>Wilkerson</t>
  </si>
  <si>
    <t>Keylee</t>
  </si>
  <si>
    <t>Jurisich</t>
  </si>
  <si>
    <t xml:space="preserve">Henry </t>
  </si>
  <si>
    <t>Humphrey</t>
  </si>
  <si>
    <t>Amiera</t>
  </si>
  <si>
    <t>Water</t>
  </si>
  <si>
    <t>Amelia</t>
  </si>
  <si>
    <t>South</t>
  </si>
  <si>
    <t>Lorna</t>
  </si>
  <si>
    <t>Andrews</t>
  </si>
  <si>
    <t>Taylor</t>
  </si>
  <si>
    <t>4H</t>
  </si>
  <si>
    <t>Bryson</t>
  </si>
  <si>
    <t>Sonberger</t>
  </si>
  <si>
    <t xml:space="preserve">Calebl </t>
  </si>
  <si>
    <t>Feather</t>
  </si>
  <si>
    <t>Blayden</t>
  </si>
  <si>
    <t>Whitley</t>
  </si>
  <si>
    <t>Eastridge</t>
  </si>
  <si>
    <t>FFA</t>
  </si>
  <si>
    <t>Luke</t>
  </si>
  <si>
    <t>Lucy</t>
  </si>
  <si>
    <t>Cameron</t>
  </si>
  <si>
    <t>Clark</t>
  </si>
  <si>
    <t>Lathan</t>
  </si>
  <si>
    <t>Weatherford</t>
  </si>
  <si>
    <t>Cumberland</t>
  </si>
  <si>
    <t>Macey</t>
  </si>
  <si>
    <t>Poindexter</t>
  </si>
  <si>
    <t>Curtis</t>
  </si>
  <si>
    <t>Cooksey</t>
  </si>
  <si>
    <t>Ryelie</t>
  </si>
  <si>
    <t>Davidson</t>
  </si>
  <si>
    <t>Tyler</t>
  </si>
  <si>
    <t>Thacker</t>
  </si>
  <si>
    <t>Silva</t>
  </si>
  <si>
    <t>Dylon</t>
  </si>
  <si>
    <t>Wilson</t>
  </si>
  <si>
    <t xml:space="preserve">Blake </t>
  </si>
  <si>
    <t>Judd</t>
  </si>
  <si>
    <t>NAME</t>
  </si>
  <si>
    <t>CHAPTER</t>
  </si>
  <si>
    <t>PLANT ID</t>
  </si>
  <si>
    <t>WRITTEN</t>
  </si>
  <si>
    <t>TOTAL</t>
  </si>
  <si>
    <t>Braylon Rhinehart</t>
  </si>
  <si>
    <t>Adair County</t>
  </si>
  <si>
    <t>Daniel Burris</t>
  </si>
  <si>
    <t>Gabby Kemp</t>
  </si>
  <si>
    <t xml:space="preserve">Alyssa Greer </t>
  </si>
  <si>
    <t>Joel Wilkins</t>
  </si>
  <si>
    <t>North Harrison</t>
  </si>
  <si>
    <t>Foster Fraley</t>
  </si>
  <si>
    <t>Camdon Fraley</t>
  </si>
  <si>
    <t>Brandon Hawk</t>
  </si>
  <si>
    <t>Austin Wilder</t>
  </si>
  <si>
    <t>Natalie Chaney</t>
  </si>
  <si>
    <t>Gabby Smith</t>
  </si>
  <si>
    <t>Alyssa Creech</t>
  </si>
  <si>
    <t>Addi Miller</t>
  </si>
  <si>
    <t>Edmonson County</t>
  </si>
  <si>
    <t xml:space="preserve">Ben Haberman </t>
  </si>
  <si>
    <t>Brooke Corrier</t>
  </si>
  <si>
    <t>Isabella Powell</t>
  </si>
  <si>
    <t>Alyssandra Gonzalez</t>
  </si>
  <si>
    <t>Bella Rusilowicz</t>
  </si>
  <si>
    <t>Jayden Lawson</t>
  </si>
  <si>
    <t>William Turner</t>
  </si>
  <si>
    <t xml:space="preserve">Landon Bullock </t>
  </si>
  <si>
    <t>Tyler Dunn</t>
  </si>
  <si>
    <t>Lydia Brown</t>
  </si>
  <si>
    <t>Issac Hensley</t>
  </si>
  <si>
    <t>Hart County</t>
  </si>
  <si>
    <t>Ethan Byrd</t>
  </si>
  <si>
    <t xml:space="preserve">Makaila Blake </t>
  </si>
  <si>
    <t>Chandler Jackson</t>
  </si>
  <si>
    <t>Klay Vansickle</t>
  </si>
  <si>
    <t xml:space="preserve">Kingsley Stratton </t>
  </si>
  <si>
    <t>Kinsley Taylor</t>
  </si>
  <si>
    <t>Brooklyn Smith</t>
  </si>
  <si>
    <t>Sarena Trujillo</t>
  </si>
  <si>
    <t>Jana Dickerson</t>
  </si>
  <si>
    <t>Team 2</t>
  </si>
  <si>
    <t>A</t>
  </si>
  <si>
    <t>Madison Dennis</t>
  </si>
  <si>
    <t>B</t>
  </si>
  <si>
    <t>C</t>
  </si>
  <si>
    <t>D</t>
  </si>
  <si>
    <t>Team Total</t>
  </si>
  <si>
    <t>Team 3</t>
  </si>
  <si>
    <t>Clark County</t>
  </si>
  <si>
    <t>Olivia Warner</t>
  </si>
  <si>
    <t>Taylor Cavill</t>
  </si>
  <si>
    <t>Cole Horn</t>
  </si>
  <si>
    <t>Allison Asherwood</t>
  </si>
  <si>
    <t xml:space="preserve">Team 4 </t>
  </si>
  <si>
    <t>Addie Harrel</t>
  </si>
  <si>
    <t>Rebekah Deuber</t>
  </si>
  <si>
    <t>Laine Wilkins</t>
  </si>
  <si>
    <t>Bella Kintner</t>
  </si>
  <si>
    <t>Team 5</t>
  </si>
  <si>
    <t xml:space="preserve">Taylor County </t>
  </si>
  <si>
    <t>Raylee Cruise</t>
  </si>
  <si>
    <t>Lydia Bennett</t>
  </si>
  <si>
    <t>Gabriella Ashley</t>
  </si>
  <si>
    <t>Kristen Eastridge</t>
  </si>
  <si>
    <t>Team 6</t>
  </si>
  <si>
    <t>Bethlehem FFA</t>
  </si>
  <si>
    <t>Sara Dunn</t>
  </si>
  <si>
    <t>Lexi Kurtz</t>
  </si>
  <si>
    <t>Lakin Hardy</t>
  </si>
  <si>
    <t>Whitney Elder</t>
  </si>
  <si>
    <t>Team 7</t>
  </si>
  <si>
    <t>Simpson 4-H</t>
  </si>
  <si>
    <t>Shelby Ford</t>
  </si>
  <si>
    <t>Allie Ford</t>
  </si>
  <si>
    <t>Bailey Estes</t>
  </si>
  <si>
    <t>Team 8</t>
  </si>
  <si>
    <t>SC Gober</t>
  </si>
  <si>
    <t>Lizzie Douglas</t>
  </si>
  <si>
    <t>Sofie McDonald</t>
  </si>
  <si>
    <t>Team 9</t>
  </si>
  <si>
    <t>Barren County 4-H</t>
  </si>
  <si>
    <t xml:space="preserve">Weston </t>
  </si>
  <si>
    <t>Addi</t>
  </si>
  <si>
    <t>Kinsley</t>
  </si>
  <si>
    <t>Team 10</t>
  </si>
  <si>
    <t>Warren County 4H</t>
  </si>
  <si>
    <t>Kenzie Roterman</t>
  </si>
  <si>
    <t>Vanya Bessette</t>
  </si>
  <si>
    <t>Team 11</t>
  </si>
  <si>
    <t>Tenley Bouldin</t>
  </si>
  <si>
    <t>Anne Howard Waugh</t>
  </si>
  <si>
    <t>Jasmine Rogers</t>
  </si>
  <si>
    <t>Finley Shaw</t>
  </si>
  <si>
    <t>Team 12</t>
  </si>
  <si>
    <t>Addy Porter</t>
  </si>
  <si>
    <t>Heaven Logsdon</t>
  </si>
  <si>
    <t>Shannonkate Matthews</t>
  </si>
  <si>
    <t>Braylynn Snyder</t>
  </si>
  <si>
    <t>Team 13</t>
  </si>
  <si>
    <t>Allen County-Scottsville</t>
  </si>
  <si>
    <t>Autumn Turner</t>
  </si>
  <si>
    <t>Kalea Perdue</t>
  </si>
  <si>
    <t>Payton Towe</t>
  </si>
  <si>
    <t>Hanah Dyer</t>
  </si>
  <si>
    <t>Team 14</t>
  </si>
  <si>
    <t>Edmonson Co 4H</t>
  </si>
  <si>
    <t>Eli Adwell</t>
  </si>
  <si>
    <t>Alaina Deweese</t>
  </si>
  <si>
    <t>Team 15</t>
  </si>
  <si>
    <t>Ada Childress</t>
  </si>
  <si>
    <t>Mya Mitchell</t>
  </si>
  <si>
    <t>Kylee Wehr</t>
  </si>
  <si>
    <t>Adysen Wyatt</t>
  </si>
  <si>
    <t>Team 16</t>
  </si>
  <si>
    <t>Greene Co</t>
  </si>
  <si>
    <t>Lillie Farrior</t>
  </si>
  <si>
    <t>Breely Ervin</t>
  </si>
  <si>
    <t>Rre Noble</t>
  </si>
  <si>
    <t>Team 17</t>
  </si>
  <si>
    <t>Butler Co</t>
  </si>
  <si>
    <t>Isabella Easley</t>
  </si>
  <si>
    <t>Isabella Aguirre</t>
  </si>
  <si>
    <t>Katie Householder</t>
  </si>
  <si>
    <t>Ocoee Gilbert</t>
  </si>
  <si>
    <t>Team 18</t>
  </si>
  <si>
    <t>Reagan Gibson</t>
  </si>
  <si>
    <t>Marlee Mylam</t>
  </si>
  <si>
    <t>Alma Shirley</t>
  </si>
  <si>
    <t>Morgan Avery</t>
  </si>
  <si>
    <t>Team 19</t>
  </si>
  <si>
    <t>Southwestern/Pulaski</t>
  </si>
  <si>
    <t>Samantha Thompson</t>
  </si>
  <si>
    <t>Christine Cook</t>
  </si>
  <si>
    <t>Savannah Richardson</t>
  </si>
  <si>
    <t>Madison Winks</t>
  </si>
  <si>
    <t>Team 20</t>
  </si>
  <si>
    <t>Jaylin Cassetty</t>
  </si>
  <si>
    <t>Makayla Head</t>
  </si>
  <si>
    <t>Kyleigh Smith</t>
  </si>
  <si>
    <t>Annilyn Feustel</t>
  </si>
  <si>
    <t>Team 21</t>
  </si>
  <si>
    <t>Cumberland Ffa</t>
  </si>
  <si>
    <t>Pasiley Gilbert</t>
  </si>
  <si>
    <t>Gabby Wilson</t>
  </si>
  <si>
    <t>Alliah Scott</t>
  </si>
  <si>
    <t>Isabelle Otterson</t>
  </si>
  <si>
    <t>Team 22</t>
  </si>
  <si>
    <t>Sydney Thomas</t>
  </si>
  <si>
    <t>John Burton</t>
  </si>
  <si>
    <t>Kat Ivey</t>
  </si>
  <si>
    <t>Madylin Harrington</t>
  </si>
  <si>
    <t>Team 23</t>
  </si>
  <si>
    <t>Lily Ivey</t>
  </si>
  <si>
    <t>Alyssa Thompson</t>
  </si>
  <si>
    <t>Bethany White</t>
  </si>
  <si>
    <t>Sara Nardi</t>
  </si>
  <si>
    <t>Team 24</t>
  </si>
  <si>
    <t>Wayne County</t>
  </si>
  <si>
    <t>a</t>
  </si>
  <si>
    <t>Ethan Brown</t>
  </si>
  <si>
    <t>b</t>
  </si>
  <si>
    <t>Gabrial Massingale</t>
  </si>
  <si>
    <t>c</t>
  </si>
  <si>
    <t>Emma Foster</t>
  </si>
  <si>
    <t>d</t>
  </si>
  <si>
    <t>Miah Turne</t>
  </si>
  <si>
    <t>Team 25</t>
  </si>
  <si>
    <t>Rachel Craft</t>
  </si>
  <si>
    <t>Gracie Cambell</t>
  </si>
  <si>
    <t>Lyndsey Marcum</t>
  </si>
  <si>
    <t>Lily Todd</t>
  </si>
  <si>
    <t>Top Ten Individuals - Horse Judging</t>
  </si>
  <si>
    <t>Top Ten Team - Horse Judging</t>
  </si>
  <si>
    <t xml:space="preserve">Sydney Thomas (Warren) </t>
  </si>
  <si>
    <t>Lyndsey Marcum (Pulaski)</t>
  </si>
  <si>
    <t>Madalyn Harrington (South Warren)</t>
  </si>
  <si>
    <t>Allen Co-Scottsville</t>
  </si>
  <si>
    <t>Kat Ivey (South Warren)</t>
  </si>
  <si>
    <t>Shannonkate Matthews (Grayson)</t>
  </si>
  <si>
    <t>Isabella Easley (Butler)</t>
  </si>
  <si>
    <t>Morgan Avery (Metcalfe)</t>
  </si>
  <si>
    <t>Annalyn Feustel (Logan)</t>
  </si>
  <si>
    <t>Addy Porter (Grayson)</t>
  </si>
  <si>
    <t>Payton Towe (Allen)</t>
  </si>
  <si>
    <t>Southwestern</t>
  </si>
  <si>
    <t>Carrie   Crsiwell</t>
  </si>
  <si>
    <t>Hayley Tucker</t>
  </si>
  <si>
    <t>Warren EAst</t>
  </si>
  <si>
    <t>Kaleb Jones</t>
  </si>
  <si>
    <t>Heather &amp; Bryan</t>
  </si>
  <si>
    <t>logan cty</t>
  </si>
  <si>
    <t>green county</t>
  </si>
  <si>
    <t>South warre Putnam</t>
  </si>
  <si>
    <t>South Warren Olivia</t>
  </si>
  <si>
    <t>South Warren William</t>
  </si>
  <si>
    <t>Metcalfe Heather/Bryan</t>
  </si>
  <si>
    <t>Ruiz Kevin Turner, Gunner</t>
  </si>
  <si>
    <t>Warran East</t>
  </si>
  <si>
    <t xml:space="preserve">Taylor </t>
  </si>
  <si>
    <t>Crothersville</t>
  </si>
  <si>
    <t>Spencer</t>
  </si>
  <si>
    <t>Southwestern HS</t>
  </si>
  <si>
    <t>Allen</t>
  </si>
  <si>
    <t>Maylee P.</t>
  </si>
  <si>
    <t>CLASS 2</t>
  </si>
  <si>
    <t>CLASS 4</t>
  </si>
  <si>
    <t>ADAIR CO FFA</t>
  </si>
  <si>
    <t>101-A</t>
  </si>
  <si>
    <t>MAYCEE HOVIOUS</t>
  </si>
  <si>
    <t>101-B</t>
  </si>
  <si>
    <t>KATIE KEAN</t>
  </si>
  <si>
    <t>101-C</t>
  </si>
  <si>
    <t>ALAYNA MARCUM</t>
  </si>
  <si>
    <t>101-D</t>
  </si>
  <si>
    <t>KAREN CASTREJON</t>
  </si>
  <si>
    <t>GRAYSON COUNTY</t>
  </si>
  <si>
    <t>200-A</t>
  </si>
  <si>
    <t>ALLYSON HALE</t>
  </si>
  <si>
    <t>200-B</t>
  </si>
  <si>
    <t>JULIA MCCUBBINS</t>
  </si>
  <si>
    <t>200-C</t>
  </si>
  <si>
    <t>BRAXTON RUSHER</t>
  </si>
  <si>
    <t>200-D</t>
  </si>
  <si>
    <t>TEAM 103</t>
  </si>
  <si>
    <t>103-A</t>
  </si>
  <si>
    <t>103-B</t>
  </si>
  <si>
    <t>103-C</t>
  </si>
  <si>
    <t>103-D</t>
  </si>
  <si>
    <t>LARUE CO</t>
  </si>
  <si>
    <t>104-A</t>
  </si>
  <si>
    <t>ANNA JASPER</t>
  </si>
  <si>
    <t>104-B</t>
  </si>
  <si>
    <t>LOLA EWING</t>
  </si>
  <si>
    <t>104-C</t>
  </si>
  <si>
    <t>KELLY BOX</t>
  </si>
  <si>
    <t>104-D</t>
  </si>
  <si>
    <t>AERYN GRIMES</t>
  </si>
  <si>
    <t>WARREN EAST FFA</t>
  </si>
  <si>
    <t>105-A</t>
  </si>
  <si>
    <t>BRYANT EADENS</t>
  </si>
  <si>
    <t>105-B</t>
  </si>
  <si>
    <t>MORGAN HENDRICK</t>
  </si>
  <si>
    <t>105-C</t>
  </si>
  <si>
    <t>MADISON GOODMAN</t>
  </si>
  <si>
    <t>105-D</t>
  </si>
  <si>
    <t>COURTNEY JONES</t>
  </si>
  <si>
    <t>LOGAN CO</t>
  </si>
  <si>
    <t>125-A</t>
  </si>
  <si>
    <t>EMILY MCINTOSH</t>
  </si>
  <si>
    <t>125-B</t>
  </si>
  <si>
    <t>CARLY TAYLOR</t>
  </si>
  <si>
    <t>125-C</t>
  </si>
  <si>
    <t>ASHLEY MCINTOSH</t>
  </si>
  <si>
    <t>125-D</t>
  </si>
  <si>
    <t>KENNEDY ROSS</t>
  </si>
  <si>
    <t>LOGAN CO JR</t>
  </si>
  <si>
    <t>124-A</t>
  </si>
  <si>
    <t>ALEX WEAVER</t>
  </si>
  <si>
    <t>124-B</t>
  </si>
  <si>
    <t>JONAS HAYES</t>
  </si>
  <si>
    <t>124-C</t>
  </si>
  <si>
    <t>LILY TEMPLEMAN</t>
  </si>
  <si>
    <t>124-D</t>
  </si>
  <si>
    <t>LILY WHITMAN</t>
  </si>
  <si>
    <t>CLARK CO</t>
  </si>
  <si>
    <t>123-A</t>
  </si>
  <si>
    <t>EMILY TUTTLE</t>
  </si>
  <si>
    <t>123-B</t>
  </si>
  <si>
    <t>AUBREY WILLING</t>
  </si>
  <si>
    <t>123-C</t>
  </si>
  <si>
    <t>LAYLA SNELL</t>
  </si>
  <si>
    <t>123-D</t>
  </si>
  <si>
    <t>BETHLEHEM</t>
  </si>
  <si>
    <t>122-A</t>
  </si>
  <si>
    <t>HAYDEN BEUKERS</t>
  </si>
  <si>
    <t>122-B</t>
  </si>
  <si>
    <t>ANDRES GALVANE</t>
  </si>
  <si>
    <t>122-C</t>
  </si>
  <si>
    <t>122-D</t>
  </si>
  <si>
    <t>PULASKI 1</t>
  </si>
  <si>
    <t>121-A</t>
  </si>
  <si>
    <t>ELI SWIFT</t>
  </si>
  <si>
    <t>121-B</t>
  </si>
  <si>
    <t>HUNTER RADCLIFF</t>
  </si>
  <si>
    <t>121-C</t>
  </si>
  <si>
    <t>LANDON MOBLEY</t>
  </si>
  <si>
    <t>121-D</t>
  </si>
  <si>
    <t>JORDAN DANIELS</t>
  </si>
  <si>
    <t>CUMBERLAND CO 2</t>
  </si>
  <si>
    <t>120-A</t>
  </si>
  <si>
    <t>CAMERON SCOTT</t>
  </si>
  <si>
    <t>120-B</t>
  </si>
  <si>
    <t>MACK PELLAND</t>
  </si>
  <si>
    <t>120-C</t>
  </si>
  <si>
    <t>ETHAN SCOTT</t>
  </si>
  <si>
    <t>120-D</t>
  </si>
  <si>
    <t>CUMBERLAND CO 1</t>
  </si>
  <si>
    <t>119-A</t>
  </si>
  <si>
    <t>JORDY MCDONALD</t>
  </si>
  <si>
    <t>119-B</t>
  </si>
  <si>
    <t>BRYCE BARTON</t>
  </si>
  <si>
    <t>119-C</t>
  </si>
  <si>
    <t>JOSH TAYLOR</t>
  </si>
  <si>
    <t>119-D</t>
  </si>
  <si>
    <t>MASON STALEY</t>
  </si>
  <si>
    <t>SOUTHWESTERN PULASKI 1</t>
  </si>
  <si>
    <t>118-A</t>
  </si>
  <si>
    <t>MADISON BLAND</t>
  </si>
  <si>
    <t>118-B</t>
  </si>
  <si>
    <t>MCKENNA NEW</t>
  </si>
  <si>
    <t>118-C</t>
  </si>
  <si>
    <t>ELLA BAKER</t>
  </si>
  <si>
    <t>118-D</t>
  </si>
  <si>
    <t>SHAYLA JONES</t>
  </si>
  <si>
    <t>SOUTHWESTERN PULASKI 2</t>
  </si>
  <si>
    <t>117-A</t>
  </si>
  <si>
    <t>CALEB WALL</t>
  </si>
  <si>
    <t>117-B</t>
  </si>
  <si>
    <t>ZACHARIAH WATTERS</t>
  </si>
  <si>
    <t>117-C</t>
  </si>
  <si>
    <t>117-D</t>
  </si>
  <si>
    <t>HART CO 1</t>
  </si>
  <si>
    <t>116-A</t>
  </si>
  <si>
    <t>JULIANNE FIELDS</t>
  </si>
  <si>
    <t>116-B</t>
  </si>
  <si>
    <t>ADDISON HARLOW</t>
  </si>
  <si>
    <t>116-C</t>
  </si>
  <si>
    <t>DAWSON FIELDS</t>
  </si>
  <si>
    <t>116-D</t>
  </si>
  <si>
    <t>ISAAC LOGSDON</t>
  </si>
  <si>
    <t>TAYLOR CO</t>
  </si>
  <si>
    <t>115-A</t>
  </si>
  <si>
    <t>LANDON KARSNER</t>
  </si>
  <si>
    <t>115-B</t>
  </si>
  <si>
    <t>SHELDON WHITTAKER</t>
  </si>
  <si>
    <t>115-C</t>
  </si>
  <si>
    <t>CHASE MANN</t>
  </si>
  <si>
    <t>115-D</t>
  </si>
  <si>
    <t>PULASKI 2</t>
  </si>
  <si>
    <t>114-A</t>
  </si>
  <si>
    <t>BRANDON STRUNK</t>
  </si>
  <si>
    <t>114-B</t>
  </si>
  <si>
    <t>BAILEY STRINGER</t>
  </si>
  <si>
    <t>114-C</t>
  </si>
  <si>
    <t>NATALIE WEST</t>
  </si>
  <si>
    <t>114-D</t>
  </si>
  <si>
    <t>HAYLEE ROBERTS</t>
  </si>
  <si>
    <t>HART CO 2</t>
  </si>
  <si>
    <t>113-A</t>
  </si>
  <si>
    <t>KATIE LOGSDON</t>
  </si>
  <si>
    <t>113-B</t>
  </si>
  <si>
    <t>ISAAC SMITH</t>
  </si>
  <si>
    <t>113-C</t>
  </si>
  <si>
    <t>HAILEY TAYLOR</t>
  </si>
  <si>
    <t>113-D</t>
  </si>
  <si>
    <t>MARIKA DENNIS</t>
  </si>
  <si>
    <t>CROTHERSVILLE FFA</t>
  </si>
  <si>
    <t>112-A</t>
  </si>
  <si>
    <t>ERIC HAZELWOOD</t>
  </si>
  <si>
    <t>112-B</t>
  </si>
  <si>
    <t>LAEKON COLLWELL</t>
  </si>
  <si>
    <t>112-C</t>
  </si>
  <si>
    <t>ELLA NICCUM</t>
  </si>
  <si>
    <t>112-D</t>
  </si>
  <si>
    <t>METCALFE III</t>
  </si>
  <si>
    <t>111-A</t>
  </si>
  <si>
    <t>GRACIE WILSON</t>
  </si>
  <si>
    <t>111-B</t>
  </si>
  <si>
    <t>CADE HUFFMAN</t>
  </si>
  <si>
    <t>111-C</t>
  </si>
  <si>
    <t>111-D</t>
  </si>
  <si>
    <t>NORTH HARRISON FFA 1</t>
  </si>
  <si>
    <t>110-A</t>
  </si>
  <si>
    <t>RYDER KAMER</t>
  </si>
  <si>
    <t>110-B</t>
  </si>
  <si>
    <t>MATTIE KINTNER</t>
  </si>
  <si>
    <t>110-C</t>
  </si>
  <si>
    <t>PAISLEY BOOK</t>
  </si>
  <si>
    <t>110-D</t>
  </si>
  <si>
    <t>HAYDEN HUGHES</t>
  </si>
  <si>
    <t>NORTH HARRISON FFA 2</t>
  </si>
  <si>
    <t>109-A</t>
  </si>
  <si>
    <t>NATALIE LAPLANT</t>
  </si>
  <si>
    <t>109-B</t>
  </si>
  <si>
    <t>GRACIE FIRST</t>
  </si>
  <si>
    <t>109-C</t>
  </si>
  <si>
    <t>ISAAC FIRST</t>
  </si>
  <si>
    <t>109-D</t>
  </si>
  <si>
    <t>LILLIAN BURKS</t>
  </si>
  <si>
    <t>ADAIR CO JR</t>
  </si>
  <si>
    <t>108-A</t>
  </si>
  <si>
    <t>LUCAS NORTON</t>
  </si>
  <si>
    <t>108-B</t>
  </si>
  <si>
    <t>DESMOND MATTHEWS</t>
  </si>
  <si>
    <t>108-C</t>
  </si>
  <si>
    <t>VERONICA MORGAN</t>
  </si>
  <si>
    <t>108-D</t>
  </si>
  <si>
    <t>MCKINLEE STONE</t>
  </si>
  <si>
    <t>HIGH TEAM</t>
  </si>
  <si>
    <t>HIGH OVERALL INDIVIDUAL</t>
  </si>
  <si>
    <t>Jefferies - Hart</t>
  </si>
  <si>
    <t>Campbell - Adair</t>
  </si>
  <si>
    <t>Welch - Allen</t>
  </si>
  <si>
    <t>Top Ind.</t>
  </si>
  <si>
    <t>Name</t>
  </si>
  <si>
    <t>Idividual</t>
  </si>
  <si>
    <t>Team</t>
  </si>
  <si>
    <t>laure</t>
  </si>
  <si>
    <t>Jesse Lotter</t>
  </si>
  <si>
    <t>Drew Thomas</t>
  </si>
  <si>
    <t>Union Co</t>
  </si>
  <si>
    <t>Union Co.</t>
  </si>
  <si>
    <t>Will Bewley</t>
  </si>
  <si>
    <t>Lucina Winfield</t>
  </si>
  <si>
    <t>Apollo</t>
  </si>
  <si>
    <t>Winston Grimes</t>
  </si>
  <si>
    <t>Marthew Jones</t>
  </si>
  <si>
    <t>Clark Co</t>
  </si>
  <si>
    <t>Gideon Ababu</t>
  </si>
  <si>
    <t>- tie broken based on inverse of KY FFA State tie breaker</t>
  </si>
  <si>
    <t>Allen Co</t>
  </si>
  <si>
    <t>Hunter Threet</t>
  </si>
  <si>
    <t>Landon Carter</t>
  </si>
  <si>
    <t>Troy Coulter</t>
  </si>
  <si>
    <t>Kaden Schartzer</t>
  </si>
  <si>
    <t>Logan Co</t>
  </si>
  <si>
    <t>Cooper Houchens</t>
  </si>
  <si>
    <t>Cooper Parker</t>
  </si>
  <si>
    <t>Samual Wilimson</t>
  </si>
  <si>
    <t>Nate Owens</t>
  </si>
  <si>
    <t>Gavin Keltner</t>
  </si>
  <si>
    <t>Hayden Hollway</t>
  </si>
  <si>
    <t>Trent Nochols</t>
  </si>
  <si>
    <t>Thomas Maxfield</t>
  </si>
  <si>
    <t>Zachary Walker</t>
  </si>
  <si>
    <t>Nathan England</t>
  </si>
  <si>
    <t>Mason Johnson</t>
  </si>
  <si>
    <t>Megan Robinson</t>
  </si>
  <si>
    <t>Tyler Henson</t>
  </si>
  <si>
    <t>Kody Hatton</t>
  </si>
  <si>
    <t>South Western</t>
  </si>
  <si>
    <t>Ian Paris</t>
  </si>
  <si>
    <t>Sasha Cromer</t>
  </si>
  <si>
    <t>Blake Edwards</t>
  </si>
  <si>
    <t>Karter Fletcher</t>
  </si>
  <si>
    <t>Kristan Sparks</t>
  </si>
  <si>
    <t>Chandler Shrock</t>
  </si>
  <si>
    <t>Braxton Vibberty</t>
  </si>
  <si>
    <t>Tyler Cornel</t>
  </si>
  <si>
    <t>Damon Hejtmanek</t>
  </si>
  <si>
    <t>Dillon Medar</t>
  </si>
  <si>
    <t>Colby Adamson</t>
  </si>
  <si>
    <t>Coi Divine</t>
  </si>
  <si>
    <t>Will Clements</t>
  </si>
  <si>
    <t>Edmson Co</t>
  </si>
  <si>
    <t>Alivia Higgins</t>
  </si>
  <si>
    <t>Bethany Yoakem</t>
  </si>
  <si>
    <t>Peytin Manor</t>
  </si>
  <si>
    <t>abby logston</t>
  </si>
  <si>
    <t>Wayne Co</t>
  </si>
  <si>
    <t>Patrick Jones</t>
  </si>
  <si>
    <t>Trey Pyles</t>
  </si>
  <si>
    <t>Myricka Adams</t>
  </si>
  <si>
    <t>Mark Buchanan</t>
  </si>
  <si>
    <t>Gaige Crabtree</t>
  </si>
  <si>
    <t>Ethan Calhoun</t>
  </si>
  <si>
    <t>Westin Clark</t>
  </si>
  <si>
    <t>Metcalf</t>
  </si>
  <si>
    <t>Joe Shive</t>
  </si>
  <si>
    <t>Caiden Karke</t>
  </si>
  <si>
    <t>Bobby Hall</t>
  </si>
  <si>
    <t>Jason Gibson</t>
  </si>
  <si>
    <t>Jaxon Rogers</t>
  </si>
  <si>
    <t>Blake Roth</t>
  </si>
  <si>
    <t>Mathew Wilhemus</t>
  </si>
  <si>
    <t>Gabe Bowman</t>
  </si>
  <si>
    <t>Mason Wright</t>
  </si>
  <si>
    <t>Tanner Redden</t>
  </si>
  <si>
    <t>Jackson Co</t>
  </si>
  <si>
    <t>Kane Brown</t>
  </si>
  <si>
    <t>Luke Otte</t>
  </si>
  <si>
    <t>Jacob Otte</t>
  </si>
  <si>
    <t>DAniel Thomen</t>
  </si>
  <si>
    <t>Adyen Jenkins</t>
  </si>
  <si>
    <t>Colten S.</t>
  </si>
  <si>
    <t xml:space="preserve">Colton T </t>
  </si>
  <si>
    <t>Kiley</t>
  </si>
  <si>
    <t>Bryce</t>
  </si>
  <si>
    <t>Hayden</t>
  </si>
  <si>
    <t>Brandon</t>
  </si>
  <si>
    <t>Briley</t>
  </si>
  <si>
    <t>Cayne</t>
  </si>
  <si>
    <t>Aiden</t>
  </si>
  <si>
    <t>Holden</t>
  </si>
  <si>
    <t>Chase</t>
  </si>
  <si>
    <t>Karsyn</t>
  </si>
  <si>
    <t>Matt</t>
  </si>
  <si>
    <t>Collen</t>
  </si>
  <si>
    <t>Colby</t>
  </si>
  <si>
    <t xml:space="preserve">Tanner </t>
  </si>
  <si>
    <t xml:space="preserve">Caleb </t>
  </si>
  <si>
    <t xml:space="preserve">Brent </t>
  </si>
  <si>
    <t>Jordan</t>
  </si>
  <si>
    <t>Hailey</t>
  </si>
  <si>
    <t>Un ion</t>
  </si>
  <si>
    <t>Blake</t>
  </si>
  <si>
    <t>Lane</t>
  </si>
  <si>
    <t>Isaiah</t>
  </si>
  <si>
    <t>Owen</t>
  </si>
  <si>
    <t>Trinity</t>
  </si>
  <si>
    <t>connor</t>
  </si>
  <si>
    <t>christian</t>
  </si>
  <si>
    <t xml:space="preserve">Hunter </t>
  </si>
  <si>
    <t>Carter Qualls</t>
  </si>
  <si>
    <t>Weston H</t>
  </si>
  <si>
    <t>Hunter A</t>
  </si>
  <si>
    <t>Dawson</t>
  </si>
  <si>
    <t>Cory</t>
  </si>
  <si>
    <t>Mason</t>
  </si>
  <si>
    <t>Trenton</t>
  </si>
  <si>
    <t>Gage</t>
  </si>
  <si>
    <t>Adair</t>
  </si>
  <si>
    <t>Kiley - Wayne</t>
  </si>
  <si>
    <t>Briley - South Spencer</t>
  </si>
  <si>
    <t>Colton S -Taylor</t>
  </si>
  <si>
    <t>Agronomy</t>
  </si>
  <si>
    <t>Pulaski Co.</t>
  </si>
  <si>
    <t>Lane Anderson</t>
  </si>
  <si>
    <t>2nd - Individual</t>
  </si>
  <si>
    <t>Lily Shireman</t>
  </si>
  <si>
    <t>3rd - Individual</t>
  </si>
  <si>
    <t>Colson Pierce</t>
  </si>
  <si>
    <t>1st - Individual</t>
  </si>
  <si>
    <t>Edmonson Co.</t>
  </si>
  <si>
    <t>Teresa Gabriel</t>
  </si>
  <si>
    <t>Jackson Haberman</t>
  </si>
  <si>
    <t>Leighton Kinser</t>
  </si>
  <si>
    <t>3rd - Team</t>
  </si>
  <si>
    <t>Grayson Co.</t>
  </si>
  <si>
    <t>Ali Riggs</t>
  </si>
  <si>
    <t>Lila Riggs</t>
  </si>
  <si>
    <t>Cassie Copelin</t>
  </si>
  <si>
    <t>Kinsey VanMeter</t>
  </si>
  <si>
    <t>1st - Team</t>
  </si>
  <si>
    <t>Logan Co.</t>
  </si>
  <si>
    <t>Weston Wright</t>
  </si>
  <si>
    <t>McKenzie Wright</t>
  </si>
  <si>
    <t>Rylie Fulcher</t>
  </si>
  <si>
    <t>2nd - Team</t>
  </si>
  <si>
    <t>Chandler Jackson got First from Logan County</t>
  </si>
  <si>
    <t>Ethan Byrd got Second from Union County</t>
  </si>
  <si>
    <t> Jana Dickerson got Third from Grayson County</t>
  </si>
  <si>
    <t>CONTESTANT NAME</t>
  </si>
  <si>
    <t>FFA CHAPTER</t>
  </si>
  <si>
    <t>WRITTEN EXAM SCORE</t>
  </si>
  <si>
    <t>PLANT ID SCORE</t>
  </si>
  <si>
    <t>OVERALL INDIVIDUAL SCORE</t>
  </si>
  <si>
    <t>TEAM SCORE</t>
  </si>
  <si>
    <t>Madalyn Minix</t>
  </si>
  <si>
    <t>Hadlee Renfrow</t>
  </si>
  <si>
    <t>Addison Henderson</t>
  </si>
  <si>
    <t>MaKenna Blanchard</t>
  </si>
  <si>
    <t>Alivia Holland</t>
  </si>
  <si>
    <t>Jasmine Prewitt</t>
  </si>
  <si>
    <t>Edmonson  County</t>
  </si>
  <si>
    <t>Holly Simmons</t>
  </si>
  <si>
    <t>Payton Goodmen</t>
  </si>
  <si>
    <t>Meredith Sanders</t>
  </si>
  <si>
    <t>Payton Lewis</t>
  </si>
  <si>
    <t>George Rogers Clark High</t>
  </si>
  <si>
    <t>Rileigh Curtis</t>
  </si>
  <si>
    <t>Kendell Coston</t>
  </si>
  <si>
    <t>Brooke Kersey</t>
  </si>
  <si>
    <t>Addison Vincent</t>
  </si>
  <si>
    <t>Emily Kersey</t>
  </si>
  <si>
    <t>Molleigh Childness</t>
  </si>
  <si>
    <t>Mireya Villanos</t>
  </si>
  <si>
    <t>LaRue County</t>
  </si>
  <si>
    <t>Bridget Faulkner</t>
  </si>
  <si>
    <t>Joslyn Hinton</t>
  </si>
  <si>
    <t>Kallie Taylor</t>
  </si>
  <si>
    <t>Blake Curry</t>
  </si>
  <si>
    <t>Ellie Celsor</t>
  </si>
  <si>
    <t>Sadie Violette</t>
  </si>
  <si>
    <t>Saylor Pedrey</t>
  </si>
  <si>
    <t>Madi Vanhook</t>
  </si>
  <si>
    <t>Piper Bolin</t>
  </si>
  <si>
    <t>Leng Hom</t>
  </si>
  <si>
    <t xml:space="preserve">S. Warren County </t>
  </si>
  <si>
    <t>Tluang Par</t>
  </si>
  <si>
    <t>Ei Day</t>
  </si>
  <si>
    <t>Brandi Lopez Serrano</t>
  </si>
  <si>
    <t>Shing Awi</t>
  </si>
  <si>
    <t>Ella Harris</t>
  </si>
  <si>
    <t>Allison Stevenson</t>
  </si>
  <si>
    <t>Laura Tucker</t>
  </si>
  <si>
    <t>Chloe Cook</t>
  </si>
  <si>
    <t>Tegan Buckman</t>
  </si>
  <si>
    <t>Maddie Hood</t>
  </si>
  <si>
    <t>Sierra Martin</t>
  </si>
  <si>
    <t>Preston Page</t>
  </si>
  <si>
    <t>Reece Mullell</t>
  </si>
  <si>
    <t>KJ Meeks</t>
  </si>
  <si>
    <t>Jada Wilson</t>
  </si>
  <si>
    <t>Whitney Davis</t>
  </si>
  <si>
    <t xml:space="preserve">Cate Clements </t>
  </si>
  <si>
    <t>Kynleigh Barrick</t>
  </si>
  <si>
    <t>Ashley Parson</t>
  </si>
  <si>
    <t>Alissa Weed</t>
  </si>
  <si>
    <t>Adalyn Kozak</t>
  </si>
  <si>
    <t>Allison Bell</t>
  </si>
  <si>
    <t>Karly Piercy</t>
  </si>
  <si>
    <t>Addy Garner</t>
  </si>
  <si>
    <t>Ava Atkinso</t>
  </si>
  <si>
    <t>Aubrie Englert</t>
  </si>
  <si>
    <t>Bethleham High School</t>
  </si>
  <si>
    <t>Wyatt Bashy</t>
  </si>
  <si>
    <t>Avery Voils</t>
  </si>
  <si>
    <t>Gracie Thornsberry</t>
  </si>
  <si>
    <t>Katherine Lemmon</t>
  </si>
  <si>
    <t>Adair County Highschool</t>
  </si>
  <si>
    <t>Breanna Foster</t>
  </si>
  <si>
    <t>Emma Dorman</t>
  </si>
  <si>
    <t>Kayla Allen</t>
  </si>
  <si>
    <t>AdvisorName</t>
  </si>
  <si>
    <t>ChapterName</t>
  </si>
  <si>
    <t>Team Member</t>
  </si>
  <si>
    <t>Individual</t>
  </si>
  <si>
    <t>Lynn Hawkins</t>
  </si>
  <si>
    <t>Metcalfe County FFA</t>
  </si>
  <si>
    <t>Grayson Medleu</t>
  </si>
  <si>
    <t>Clay Shive</t>
  </si>
  <si>
    <t>Chris T</t>
  </si>
  <si>
    <t>Misty Bivens</t>
  </si>
  <si>
    <t>Bentley Payne</t>
  </si>
  <si>
    <t>Sawyer Rogers</t>
  </si>
  <si>
    <t>Ella C</t>
  </si>
  <si>
    <t>Landon Perry</t>
  </si>
  <si>
    <t> Matthew Lindsey, Mattie Mink</t>
  </si>
  <si>
    <t>Ferguson, Bailey</t>
  </si>
  <si>
    <t>Lindsey, Sara</t>
  </si>
  <si>
    <t>Sowders, Samuel</t>
  </si>
  <si>
    <t>Vincent, Riley</t>
  </si>
  <si>
    <t>Brittany Smith/Robin Hancock</t>
  </si>
  <si>
    <t>Adair County FFA</t>
  </si>
  <si>
    <t>Lane Kelsay</t>
  </si>
  <si>
    <t>Brayden Fitzgerald</t>
  </si>
  <si>
    <t>Brandon Weaver</t>
  </si>
  <si>
    <t>Parker Rossetter</t>
  </si>
  <si>
    <t>Bricen Mansfield</t>
  </si>
  <si>
    <t>Kanssa Parrish</t>
  </si>
  <si>
    <t>12.25</t>
  </si>
  <si>
    <t>Addison Holloway</t>
  </si>
  <si>
    <t>Kendall Porter</t>
  </si>
  <si>
    <t>Emma Mephaill</t>
  </si>
  <si>
    <t>ANG HEIFERS</t>
  </si>
  <si>
    <t>STEERS</t>
  </si>
  <si>
    <t>MKT HOGS</t>
  </si>
  <si>
    <t>BRDG EWES</t>
  </si>
  <si>
    <t>ADAIR CO FFA 1</t>
  </si>
  <si>
    <t>1-A</t>
  </si>
  <si>
    <t>JOHN HUNTER STOTTS</t>
  </si>
  <si>
    <t>1-B</t>
  </si>
  <si>
    <t>SAM BRUMMETT</t>
  </si>
  <si>
    <t>1-C</t>
  </si>
  <si>
    <t>BRAXTON IRVIN</t>
  </si>
  <si>
    <t>1-D</t>
  </si>
  <si>
    <t>HUDSON HANCOCK</t>
  </si>
  <si>
    <t>ADAIR CO FFA 2</t>
  </si>
  <si>
    <t>2-A</t>
  </si>
  <si>
    <t>ADDY MCMINOWAY</t>
  </si>
  <si>
    <t>2-B</t>
  </si>
  <si>
    <t>CLAIRE LOY</t>
  </si>
  <si>
    <t>2-C</t>
  </si>
  <si>
    <t>MYLA CURRY</t>
  </si>
  <si>
    <t>2-D</t>
  </si>
  <si>
    <t>ALLEE CAMPBELL</t>
  </si>
  <si>
    <t>ALLEN CO- SCOTTSVILLE</t>
  </si>
  <si>
    <t>3-A</t>
  </si>
  <si>
    <t>KARLIE WELCH</t>
  </si>
  <si>
    <t>3-B</t>
  </si>
  <si>
    <t>ALLIE MATLOCK</t>
  </si>
  <si>
    <t>3-C</t>
  </si>
  <si>
    <t>ABBY SHOCKLEY</t>
  </si>
  <si>
    <t>3-D</t>
  </si>
  <si>
    <t>ADDISON AUSBROOKS</t>
  </si>
  <si>
    <t>BARREN CO 4-H</t>
  </si>
  <si>
    <t>4-A</t>
  </si>
  <si>
    <t>HALLIE HUGHES</t>
  </si>
  <si>
    <t>4-B</t>
  </si>
  <si>
    <t>AUDREY CARTER</t>
  </si>
  <si>
    <t>4-C</t>
  </si>
  <si>
    <t>KYRA MOORE</t>
  </si>
  <si>
    <t>4-D</t>
  </si>
  <si>
    <t>AVERY CHAPMAN</t>
  </si>
  <si>
    <t>BUTLER CO 1</t>
  </si>
  <si>
    <t>5-A</t>
  </si>
  <si>
    <t>JAELYN HAGAN</t>
  </si>
  <si>
    <t>5-B</t>
  </si>
  <si>
    <t>AUTUMN MUELLER</t>
  </si>
  <si>
    <t>5-C</t>
  </si>
  <si>
    <t>MAKAYLA ORANGE</t>
  </si>
  <si>
    <t>5-D</t>
  </si>
  <si>
    <t>ETHAN MORRIS</t>
  </si>
  <si>
    <t>BUTLER CO 2</t>
  </si>
  <si>
    <t>6-A</t>
  </si>
  <si>
    <t>ISABELLA KELLEY</t>
  </si>
  <si>
    <t>6-B</t>
  </si>
  <si>
    <t>HARLEY CARDWELL</t>
  </si>
  <si>
    <t>6-C</t>
  </si>
  <si>
    <t>ISAAC KEOWN</t>
  </si>
  <si>
    <t>6-D</t>
  </si>
  <si>
    <t>CARTER SMITH</t>
  </si>
  <si>
    <t>7-A</t>
  </si>
  <si>
    <t>7-B</t>
  </si>
  <si>
    <t>7-C</t>
  </si>
  <si>
    <t>7-D</t>
  </si>
  <si>
    <t>GRAYSON CO</t>
  </si>
  <si>
    <t>8-A</t>
  </si>
  <si>
    <t>KYLE GREEN</t>
  </si>
  <si>
    <t>8-B</t>
  </si>
  <si>
    <t>SPIKE JOHNSTON</t>
  </si>
  <si>
    <t>8-C</t>
  </si>
  <si>
    <t>EMMARY BURNETT</t>
  </si>
  <si>
    <t>8-D</t>
  </si>
  <si>
    <t>COLBIE WHITE</t>
  </si>
  <si>
    <t>GREEN CO FFA 1</t>
  </si>
  <si>
    <t>9-A</t>
  </si>
  <si>
    <t>ABBAGAIL EVANS</t>
  </si>
  <si>
    <t>9-B</t>
  </si>
  <si>
    <t>CHLOE HOWARD</t>
  </si>
  <si>
    <t>9-C</t>
  </si>
  <si>
    <t>KILEY BRADSHAW</t>
  </si>
  <si>
    <t>9-D</t>
  </si>
  <si>
    <t>DANIELLE MILBY</t>
  </si>
  <si>
    <t>GREEN CO FFA 2</t>
  </si>
  <si>
    <t>10-A</t>
  </si>
  <si>
    <t>KACEY BUCKNER</t>
  </si>
  <si>
    <t>10-B</t>
  </si>
  <si>
    <t>ASHLEY WILHOIT</t>
  </si>
  <si>
    <t>10-C</t>
  </si>
  <si>
    <t>CALEIGH HARMON</t>
  </si>
  <si>
    <t>10-D</t>
  </si>
  <si>
    <t>11-A</t>
  </si>
  <si>
    <t>RENESAMEE HUFF</t>
  </si>
  <si>
    <t>11-B</t>
  </si>
  <si>
    <t>JOJO HODGE</t>
  </si>
  <si>
    <t>11-C</t>
  </si>
  <si>
    <t>GAVIN KUDMA</t>
  </si>
  <si>
    <t>11-D</t>
  </si>
  <si>
    <t>12-A</t>
  </si>
  <si>
    <t>KENDALL RAAF</t>
  </si>
  <si>
    <t>12-B</t>
  </si>
  <si>
    <t>LEITA WITHERS</t>
  </si>
  <si>
    <t>12-C</t>
  </si>
  <si>
    <t>DELANEY HARRIS</t>
  </si>
  <si>
    <t>12-D</t>
  </si>
  <si>
    <t>HADLEIGH VOGEL</t>
  </si>
  <si>
    <t>WARREN EAST 1</t>
  </si>
  <si>
    <t>13-A</t>
  </si>
  <si>
    <t>MASON GRIMES</t>
  </si>
  <si>
    <t>13-B</t>
  </si>
  <si>
    <t>KADEN HUMPHREY</t>
  </si>
  <si>
    <t>13-C</t>
  </si>
  <si>
    <t>HUNTER HENDRICK</t>
  </si>
  <si>
    <t>13-D</t>
  </si>
  <si>
    <t>HEATH VINCENT</t>
  </si>
  <si>
    <t>WARREN EAST 2</t>
  </si>
  <si>
    <t>14-A</t>
  </si>
  <si>
    <t>KAMERON DEEL</t>
  </si>
  <si>
    <t>14-B</t>
  </si>
  <si>
    <t>AVERY BEARD</t>
  </si>
  <si>
    <t>14-C</t>
  </si>
  <si>
    <t>LANE ANDERSON</t>
  </si>
  <si>
    <t>14-D</t>
  </si>
  <si>
    <t>JORDAN HOGUE</t>
  </si>
  <si>
    <t>UNION CO FFA</t>
  </si>
  <si>
    <t>15-A</t>
  </si>
  <si>
    <t>MALLORY HENDRICKSON</t>
  </si>
  <si>
    <t>15-B</t>
  </si>
  <si>
    <t>MACEY DOSSETT</t>
  </si>
  <si>
    <t>15-C</t>
  </si>
  <si>
    <t>ADDISON DOSSETT</t>
  </si>
  <si>
    <t>15-D</t>
  </si>
  <si>
    <t>GRACY DUNCAN</t>
  </si>
  <si>
    <t>LOGAN CO 1</t>
  </si>
  <si>
    <t>35-A</t>
  </si>
  <si>
    <t>ISAAC ROBEY</t>
  </si>
  <si>
    <t>35-B</t>
  </si>
  <si>
    <t>JACE COLES</t>
  </si>
  <si>
    <t>35-C</t>
  </si>
  <si>
    <t>LOGAN STEENBERGEN</t>
  </si>
  <si>
    <t>35-D</t>
  </si>
  <si>
    <t>JOHN ALLEN</t>
  </si>
  <si>
    <t>LOGAN CO 2</t>
  </si>
  <si>
    <t>34-A</t>
  </si>
  <si>
    <t>LUCY VIOLETT</t>
  </si>
  <si>
    <t>34-B</t>
  </si>
  <si>
    <t>ANNIE OWEN</t>
  </si>
  <si>
    <t>34-C</t>
  </si>
  <si>
    <t>EVERETT HALCOMB</t>
  </si>
  <si>
    <t>34-D</t>
  </si>
  <si>
    <t>LUCAS ALDER</t>
  </si>
  <si>
    <t>33-A</t>
  </si>
  <si>
    <t>LUCAS PAYTON</t>
  </si>
  <si>
    <t>33-B</t>
  </si>
  <si>
    <t>DIANA DELGADO</t>
  </si>
  <si>
    <t>33-C</t>
  </si>
  <si>
    <t>EMMA BLANDFORD</t>
  </si>
  <si>
    <t>33-D</t>
  </si>
  <si>
    <t>ALEIYA DAWSON</t>
  </si>
  <si>
    <t>32-A</t>
  </si>
  <si>
    <t>32-B</t>
  </si>
  <si>
    <t>KENZIE BUSH</t>
  </si>
  <si>
    <t>32-C</t>
  </si>
  <si>
    <t>HAGAN WALTERS</t>
  </si>
  <si>
    <t>32-D</t>
  </si>
  <si>
    <t>ELLA KATE MATTHEWS</t>
  </si>
  <si>
    <t>SOUTH WARREN 2</t>
  </si>
  <si>
    <t>31-A</t>
  </si>
  <si>
    <t>MADDOX ALLEN</t>
  </si>
  <si>
    <t>31-B</t>
  </si>
  <si>
    <t>LUKE JONES</t>
  </si>
  <si>
    <t>31-C</t>
  </si>
  <si>
    <t>LEXY KAROFFA</t>
  </si>
  <si>
    <t>31-D</t>
  </si>
  <si>
    <t>SOUTH WARREN 1</t>
  </si>
  <si>
    <t>30-A</t>
  </si>
  <si>
    <t>ETHAN LAWRENCE</t>
  </si>
  <si>
    <t>30-B</t>
  </si>
  <si>
    <t>BRODY ENSLOW</t>
  </si>
  <si>
    <t>30-C</t>
  </si>
  <si>
    <t>NEAL BROWN</t>
  </si>
  <si>
    <t>30-D</t>
  </si>
  <si>
    <t>PULASKI CO 1</t>
  </si>
  <si>
    <t>29-A</t>
  </si>
  <si>
    <t>LEAH WEST</t>
  </si>
  <si>
    <t>29-B</t>
  </si>
  <si>
    <t>EMMA HUGHES</t>
  </si>
  <si>
    <t>29-C</t>
  </si>
  <si>
    <t>MADILYNN PLANTS</t>
  </si>
  <si>
    <t>29-D</t>
  </si>
  <si>
    <t>JONAH COLLINS</t>
  </si>
  <si>
    <t>PULASKI CO 2</t>
  </si>
  <si>
    <t>28-A</t>
  </si>
  <si>
    <t>ZANDER MOUNCE</t>
  </si>
  <si>
    <t>28-B</t>
  </si>
  <si>
    <t>BRYSON HALL</t>
  </si>
  <si>
    <t>28-C</t>
  </si>
  <si>
    <t>HAGEN WHEELDON</t>
  </si>
  <si>
    <t>28-D</t>
  </si>
  <si>
    <t>ELI JOHNSON</t>
  </si>
  <si>
    <t>27-A</t>
  </si>
  <si>
    <t>ALYZA LAWSON</t>
  </si>
  <si>
    <t>27-B</t>
  </si>
  <si>
    <t>JULIE PATTERSON</t>
  </si>
  <si>
    <t>27-C</t>
  </si>
  <si>
    <t>CLAIRE BETH PETERSON</t>
  </si>
  <si>
    <t>27-D</t>
  </si>
  <si>
    <t>KARLY ROY</t>
  </si>
  <si>
    <t>26-A</t>
  </si>
  <si>
    <t>FLORA PIERCE</t>
  </si>
  <si>
    <t>26-B</t>
  </si>
  <si>
    <t>KAT BRANSCUM</t>
  </si>
  <si>
    <t>26-C</t>
  </si>
  <si>
    <t>JAXON MCCLENDON</t>
  </si>
  <si>
    <t>26-D</t>
  </si>
  <si>
    <t>LANDON ROBERTS</t>
  </si>
  <si>
    <t>CUMBERLAND FFA 1</t>
  </si>
  <si>
    <t>25-A</t>
  </si>
  <si>
    <t>BAILEY DAVIDSON</t>
  </si>
  <si>
    <t>25-B</t>
  </si>
  <si>
    <t>LILLY SCHEUNAMAN</t>
  </si>
  <si>
    <t>25-C</t>
  </si>
  <si>
    <t>LILLIANA HAGAN</t>
  </si>
  <si>
    <t>25-D</t>
  </si>
  <si>
    <t>KENZIE WILLEN</t>
  </si>
  <si>
    <t>CUMBERLAND FFA 2</t>
  </si>
  <si>
    <t>24-A</t>
  </si>
  <si>
    <t>BAILEY GARNER</t>
  </si>
  <si>
    <t>24-B</t>
  </si>
  <si>
    <t>LILLY PRUITT</t>
  </si>
  <si>
    <t>24-C</t>
  </si>
  <si>
    <t>MARLEIGH MOLLO</t>
  </si>
  <si>
    <t>24-D</t>
  </si>
  <si>
    <t>KAYLEE VIBBERT</t>
  </si>
  <si>
    <t>CUMBERLAND 4H 2</t>
  </si>
  <si>
    <t>23-A</t>
  </si>
  <si>
    <t>SABRINA ANDERSON</t>
  </si>
  <si>
    <t>23-B</t>
  </si>
  <si>
    <t>ANDREW BURNS</t>
  </si>
  <si>
    <t>23-C</t>
  </si>
  <si>
    <t>ISIAH GARTHRIGHT</t>
  </si>
  <si>
    <t>23-D</t>
  </si>
  <si>
    <t>MADISON YOUNG</t>
  </si>
  <si>
    <t>CUMBERLAND 4H 1</t>
  </si>
  <si>
    <t>22-A</t>
  </si>
  <si>
    <t>LEXIE OVERSHINER</t>
  </si>
  <si>
    <t>22-B</t>
  </si>
  <si>
    <t>MELINDA RIGGINS</t>
  </si>
  <si>
    <t>22-C</t>
  </si>
  <si>
    <t>SAWYER GOODIN</t>
  </si>
  <si>
    <t>22-D</t>
  </si>
  <si>
    <t>ZACK SMITH</t>
  </si>
  <si>
    <t>21-A</t>
  </si>
  <si>
    <t>EMILY JEFFRIES</t>
  </si>
  <si>
    <t>21-B</t>
  </si>
  <si>
    <t>LUCY JEFFRIES</t>
  </si>
  <si>
    <t>21-C</t>
  </si>
  <si>
    <t>SOPHIA DARR</t>
  </si>
  <si>
    <t>21-D</t>
  </si>
  <si>
    <t>ADDISON DEVORE</t>
  </si>
  <si>
    <t>20-A</t>
  </si>
  <si>
    <t>KILEY EUDY</t>
  </si>
  <si>
    <t>20-B</t>
  </si>
  <si>
    <t>MATTIE GARDNER</t>
  </si>
  <si>
    <t>20-C</t>
  </si>
  <si>
    <t>JONATHAN ASH</t>
  </si>
  <si>
    <t>20-D</t>
  </si>
  <si>
    <t>LANEE FROGGETT</t>
  </si>
  <si>
    <t>HART CO 3</t>
  </si>
  <si>
    <t>19-A</t>
  </si>
  <si>
    <t>JAY CARVER</t>
  </si>
  <si>
    <t>19-B</t>
  </si>
  <si>
    <t>ABBY SLOAN</t>
  </si>
  <si>
    <t>19-C</t>
  </si>
  <si>
    <t>ASHTON THOMPSON</t>
  </si>
  <si>
    <t>19-D</t>
  </si>
  <si>
    <t>BRYLAN HIGHBAUGH</t>
  </si>
  <si>
    <t>EDMONSON CO</t>
  </si>
  <si>
    <t>18-A</t>
  </si>
  <si>
    <t>NATE HARPER</t>
  </si>
  <si>
    <t>18-B</t>
  </si>
  <si>
    <t>DARREN WALSH</t>
  </si>
  <si>
    <t>18-C</t>
  </si>
  <si>
    <t>GAUGE JONES</t>
  </si>
  <si>
    <t>18-D</t>
  </si>
  <si>
    <t>ROBERT HAYES</t>
  </si>
  <si>
    <t>WAYNE CO</t>
  </si>
  <si>
    <t>17-A</t>
  </si>
  <si>
    <t>KANE NORFLEET</t>
  </si>
  <si>
    <t>17-B</t>
  </si>
  <si>
    <t>JACOB WILSON</t>
  </si>
  <si>
    <t>17-C</t>
  </si>
  <si>
    <t>ABBY LAWS</t>
  </si>
  <si>
    <t>17-D</t>
  </si>
  <si>
    <t>AYAAN TAYLOR</t>
  </si>
  <si>
    <t>TAYLOR CO 1</t>
  </si>
  <si>
    <t>16-A</t>
  </si>
  <si>
    <t>MIRACLE GRAY</t>
  </si>
  <si>
    <t>16-B</t>
  </si>
  <si>
    <t>ADDYSEN ENGLAND</t>
  </si>
  <si>
    <t>16-C</t>
  </si>
  <si>
    <t>MCKENNA DOWELL</t>
  </si>
  <si>
    <t>16-D</t>
  </si>
  <si>
    <t>TAYLOR CO 2</t>
  </si>
  <si>
    <t>36-A</t>
  </si>
  <si>
    <t>LUKE MARCUM</t>
  </si>
  <si>
    <t>36-B</t>
  </si>
  <si>
    <t>JACE BRIGGS</t>
  </si>
  <si>
    <t>36-C</t>
  </si>
  <si>
    <t>KANE JEFFRIES</t>
  </si>
  <si>
    <t>36-D</t>
  </si>
  <si>
    <t>TAYLOR CO 3</t>
  </si>
  <si>
    <t>37-A</t>
  </si>
  <si>
    <t>ADRIAN BROWNING</t>
  </si>
  <si>
    <t>37-B</t>
  </si>
  <si>
    <t>PAYTON TITUS</t>
  </si>
  <si>
    <t>37-C</t>
  </si>
  <si>
    <t>JAKE OAKS</t>
  </si>
  <si>
    <t>37-D</t>
  </si>
  <si>
    <t>METCALFE CO</t>
  </si>
  <si>
    <t>38-A</t>
  </si>
  <si>
    <t>REESE PROFFITT</t>
  </si>
  <si>
    <t>38-B</t>
  </si>
  <si>
    <t>OLIVIA GASSAWAY</t>
  </si>
  <si>
    <t>38-C</t>
  </si>
  <si>
    <t>MCKENZIE VAUGHN</t>
  </si>
  <si>
    <t>38-D</t>
  </si>
  <si>
    <t>39-A</t>
  </si>
  <si>
    <t>BRANHAM STILTS</t>
  </si>
  <si>
    <t>39-B</t>
  </si>
  <si>
    <t>ANGEL SOTO</t>
  </si>
  <si>
    <t>39-C</t>
  </si>
  <si>
    <t>DENUAR CASDANE</t>
  </si>
  <si>
    <t>39-D</t>
  </si>
  <si>
    <t>40-A</t>
  </si>
  <si>
    <t>KENDRA KELSHAW</t>
  </si>
  <si>
    <t>40-B</t>
  </si>
  <si>
    <t>BARON RILEY</t>
  </si>
  <si>
    <t>40-C</t>
  </si>
  <si>
    <t>BROOKLYN BOTTORFF</t>
  </si>
  <si>
    <t>40-D</t>
  </si>
  <si>
    <t>KOBY DAVIS</t>
  </si>
  <si>
    <t>41-A</t>
  </si>
  <si>
    <t>BRODY WHITTAKER</t>
  </si>
  <si>
    <t>41-B</t>
  </si>
  <si>
    <t>COOPER CLUNIE</t>
  </si>
  <si>
    <t>41-C</t>
  </si>
  <si>
    <t>RAILEY MCCUTCHEON</t>
  </si>
  <si>
    <t>41-D</t>
  </si>
  <si>
    <t>MADDIE SPENCER</t>
  </si>
  <si>
    <t>TEAMS:</t>
  </si>
  <si>
    <t>#1 HART CO 1</t>
  </si>
  <si>
    <t>#2 CROTHERSVILLE FFA</t>
  </si>
  <si>
    <t>#3 CUMBERLAND FFA 1</t>
  </si>
  <si>
    <t>INDIVIDUALS:</t>
  </si>
  <si>
    <t>#1 KARLIE WELCH</t>
  </si>
  <si>
    <t>ALLEN CO SCOTTSVILLE</t>
  </si>
  <si>
    <t>#2 LUCY JEFFRIES</t>
  </si>
  <si>
    <t>#3 ALLEE CAMPBELL</t>
  </si>
  <si>
    <t>HART CO PRACTICE TEAM</t>
  </si>
  <si>
    <t>HANNAH SANDIDGE</t>
  </si>
  <si>
    <t>KENZIE BENNINGFIELD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</si>
</sst>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indexed="8"/>
      <name val="Verdana"/>
      <family val="2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 (Body)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ptos"/>
      <family val="2"/>
    </font>
    <font>
      <sz val="12"/>
      <color theme="1"/>
      <name val="Aptos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8"/>
      <color rgb="FF000000"/>
      <name val="Aptos Narrow"/>
      <family val="2"/>
    </font>
    <font>
      <sz val="16"/>
      <color rgb="FF000000"/>
      <name val="Calibri"/>
      <family val="2"/>
      <scheme val="minor"/>
    </font>
    <font>
      <sz val="12"/>
      <color rgb="FF000000"/>
      <name val="Aptos Narrow"/>
      <family val="2"/>
    </font>
    <font>
      <b/>
      <sz val="12"/>
      <color rgb="FFC0C0C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323130"/>
      <name val="Aptos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F75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8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8F8F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9" fillId="0" borderId="0" applyNumberFormat="0" applyFill="0" applyBorder="0" applyProtection="0">
      <alignment vertical="top" wrapText="1"/>
    </xf>
    <xf numFmtId="0" fontId="6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3" borderId="0" xfId="0" applyFill="1"/>
    <xf numFmtId="0" fontId="16" fillId="0" borderId="0" xfId="0" applyFont="1"/>
    <xf numFmtId="0" fontId="15" fillId="2" borderId="0" xfId="0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right"/>
    </xf>
    <xf numFmtId="0" fontId="18" fillId="0" borderId="4" xfId="0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1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right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vertical="center"/>
    </xf>
    <xf numFmtId="0" fontId="14" fillId="4" borderId="17" xfId="0" applyFont="1" applyFill="1" applyBorder="1" applyAlignment="1">
      <alignment horizontal="righ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3" fillId="0" borderId="0" xfId="0" applyFont="1"/>
    <xf numFmtId="0" fontId="23" fillId="5" borderId="0" xfId="0" applyFont="1" applyFill="1" applyAlignment="1">
      <alignment horizontal="center"/>
    </xf>
    <xf numFmtId="0" fontId="25" fillId="5" borderId="0" xfId="0" applyFont="1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2" fillId="2" borderId="0" xfId="0" applyFont="1" applyFill="1"/>
    <xf numFmtId="0" fontId="11" fillId="0" borderId="0" xfId="0" applyFont="1" applyAlignment="1">
      <alignment horizontal="right"/>
    </xf>
    <xf numFmtId="0" fontId="17" fillId="0" borderId="0" xfId="0" applyFont="1"/>
    <xf numFmtId="0" fontId="26" fillId="6" borderId="19" xfId="0" applyFont="1" applyFill="1" applyBorder="1" applyAlignment="1">
      <alignment wrapText="1"/>
    </xf>
    <xf numFmtId="0" fontId="26" fillId="6" borderId="20" xfId="0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0" fontId="0" fillId="7" borderId="22" xfId="0" applyFill="1" applyBorder="1" applyAlignment="1">
      <alignment wrapText="1"/>
    </xf>
    <xf numFmtId="0" fontId="0" fillId="7" borderId="21" xfId="0" applyFill="1" applyBorder="1" applyAlignment="1">
      <alignment wrapText="1"/>
    </xf>
    <xf numFmtId="0" fontId="4" fillId="7" borderId="21" xfId="0" applyFont="1" applyFill="1" applyBorder="1" applyAlignment="1">
      <alignment wrapText="1"/>
    </xf>
    <xf numFmtId="0" fontId="4" fillId="7" borderId="22" xfId="0" applyFont="1" applyFill="1" applyBorder="1" applyAlignment="1">
      <alignment wrapText="1"/>
    </xf>
    <xf numFmtId="0" fontId="4" fillId="7" borderId="22" xfId="0" applyFont="1" applyFill="1" applyBorder="1" applyAlignment="1">
      <alignment horizontal="right" wrapText="1"/>
    </xf>
    <xf numFmtId="0" fontId="0" fillId="0" borderId="21" xfId="0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2" xfId="0" applyFont="1" applyBorder="1" applyAlignment="1">
      <alignment horizontal="right" wrapText="1"/>
    </xf>
    <xf numFmtId="0" fontId="4" fillId="7" borderId="0" xfId="0" applyFont="1" applyFill="1" applyAlignment="1">
      <alignment horizontal="right" wrapText="1"/>
    </xf>
    <xf numFmtId="0" fontId="27" fillId="8" borderId="23" xfId="0" applyFont="1" applyFill="1" applyBorder="1" applyAlignment="1">
      <alignment wrapText="1"/>
    </xf>
    <xf numFmtId="0" fontId="27" fillId="0" borderId="23" xfId="0" applyFont="1" applyBorder="1" applyAlignment="1">
      <alignment wrapText="1"/>
    </xf>
    <xf numFmtId="0" fontId="27" fillId="0" borderId="23" xfId="0" applyFont="1" applyBorder="1" applyAlignment="1">
      <alignment horizontal="right" wrapText="1"/>
    </xf>
    <xf numFmtId="0" fontId="27" fillId="9" borderId="23" xfId="0" applyFont="1" applyFill="1" applyBorder="1" applyAlignment="1">
      <alignment horizontal="right" wrapText="1"/>
    </xf>
    <xf numFmtId="0" fontId="27" fillId="0" borderId="23" xfId="0" applyFont="1" applyBorder="1" applyAlignment="1">
      <alignment vertical="center"/>
    </xf>
    <xf numFmtId="0" fontId="27" fillId="2" borderId="23" xfId="0" applyFont="1" applyFill="1" applyBorder="1" applyAlignment="1">
      <alignment horizontal="right" wrapText="1"/>
    </xf>
    <xf numFmtId="0" fontId="27" fillId="9" borderId="23" xfId="0" applyFont="1" applyFill="1" applyBorder="1" applyAlignment="1">
      <alignment wrapText="1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0" fillId="10" borderId="0" xfId="0" applyFont="1" applyFill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0" borderId="0" xfId="0" applyFont="1"/>
    <xf numFmtId="0" fontId="31" fillId="0" borderId="0" xfId="0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1" xfId="0" applyFill="1" applyBorder="1" applyAlignment="1">
      <alignment wrapText="1"/>
    </xf>
    <xf numFmtId="0" fontId="0" fillId="0" borderId="22" xfId="0" applyBorder="1" applyAlignment="1">
      <alignment horizontal="right" wrapText="1"/>
    </xf>
    <xf numFmtId="0" fontId="0" fillId="0" borderId="2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3" xfId="0" applyBorder="1" applyAlignment="1">
      <alignment horizontal="right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5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2:D15" totalsRowShown="0">
  <autoFilter ref="A2:D15" xr:uid="{00000000-0009-0000-0100-000008000000}"/>
  <tableColumns count="4">
    <tableColumn id="1" xr3:uid="{00000000-0010-0000-0000-000001000000}" name="Chapter"/>
    <tableColumn id="2" xr3:uid="{00000000-0010-0000-0000-000002000000}" name="Student"/>
    <tableColumn id="3" xr3:uid="{00000000-0010-0000-0000-000003000000}" name="Score"/>
    <tableColumn id="4" xr3:uid="{00000000-0010-0000-0000-000004000000}" name="Ranking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3AE1-C884-4835-97B7-F521A6AC5FF6}">
  <dimension ref="A1:U101"/>
  <sheetViews>
    <sheetView topLeftCell="I1" workbookViewId="0">
      <selection activeCell="W2" sqref="W2"/>
    </sheetView>
  </sheetViews>
  <sheetFormatPr defaultColWidth="8.77734375" defaultRowHeight="14.4"/>
  <cols>
    <col min="1" max="1" width="19.77734375" customWidth="1"/>
    <col min="2" max="2" width="15.77734375" customWidth="1"/>
    <col min="4" max="4" width="10.77734375" customWidth="1"/>
    <col min="9" max="9" width="14" customWidth="1"/>
    <col min="10" max="10" width="15.21875" customWidth="1"/>
    <col min="11" max="11" width="28.21875" customWidth="1"/>
    <col min="12" max="12" width="15.77734375" customWidth="1"/>
    <col min="14" max="14" width="24.44140625" customWidth="1"/>
    <col min="21" max="21" width="24.88671875" customWidth="1"/>
  </cols>
  <sheetData>
    <row r="1" spans="1:21" ht="15" thickBot="1">
      <c r="I1" s="83" t="s">
        <v>0</v>
      </c>
      <c r="J1" s="83" t="s">
        <v>755</v>
      </c>
      <c r="K1" s="83"/>
      <c r="L1" s="83"/>
      <c r="M1" s="83"/>
      <c r="N1" s="83"/>
      <c r="O1" s="83"/>
      <c r="P1" s="83"/>
      <c r="Q1" s="84"/>
      <c r="R1" s="84" t="s">
        <v>756</v>
      </c>
      <c r="S1" s="84"/>
      <c r="T1" s="84" t="s">
        <v>757</v>
      </c>
      <c r="U1" s="84"/>
    </row>
    <row r="2" spans="1:21" ht="27.6" thickBot="1">
      <c r="A2" t="s">
        <v>0</v>
      </c>
      <c r="B2" t="s">
        <v>1</v>
      </c>
      <c r="D2" t="s">
        <v>2</v>
      </c>
      <c r="I2" s="84" t="s">
        <v>758</v>
      </c>
      <c r="J2" s="84" t="s">
        <v>759</v>
      </c>
      <c r="K2" s="84"/>
      <c r="L2" s="84"/>
      <c r="M2" s="85">
        <v>14</v>
      </c>
      <c r="N2" s="85">
        <v>2</v>
      </c>
      <c r="O2" s="85">
        <v>16</v>
      </c>
      <c r="P2" s="86">
        <v>94</v>
      </c>
      <c r="Q2" s="85">
        <v>1</v>
      </c>
      <c r="R2" s="84" t="s">
        <v>760</v>
      </c>
      <c r="S2" s="84" t="s">
        <v>761</v>
      </c>
      <c r="T2" s="85">
        <v>1</v>
      </c>
      <c r="U2" s="84" t="s">
        <v>762</v>
      </c>
    </row>
    <row r="3" spans="1:21" ht="27.6" thickBot="1">
      <c r="I3" s="84"/>
      <c r="J3" s="84" t="s">
        <v>763</v>
      </c>
      <c r="K3" s="84"/>
      <c r="L3" s="84"/>
      <c r="M3" s="85">
        <v>31</v>
      </c>
      <c r="N3" s="85">
        <v>7</v>
      </c>
      <c r="O3" s="85">
        <v>38</v>
      </c>
      <c r="P3" s="84"/>
      <c r="Q3" s="85">
        <v>2</v>
      </c>
      <c r="R3" s="84" t="s">
        <v>764</v>
      </c>
      <c r="S3" s="84" t="s">
        <v>765</v>
      </c>
      <c r="T3" s="85">
        <v>2</v>
      </c>
      <c r="U3" s="84" t="s">
        <v>765</v>
      </c>
    </row>
    <row r="4" spans="1:21" ht="27.6" thickBot="1">
      <c r="A4" s="5" t="s">
        <v>3</v>
      </c>
      <c r="B4" t="s">
        <v>4</v>
      </c>
      <c r="I4" s="84"/>
      <c r="J4" s="84" t="s">
        <v>766</v>
      </c>
      <c r="K4" s="84"/>
      <c r="L4" s="84"/>
      <c r="M4" s="85">
        <v>13</v>
      </c>
      <c r="N4" s="85">
        <v>5</v>
      </c>
      <c r="O4" s="85">
        <v>18</v>
      </c>
      <c r="P4" s="84"/>
      <c r="Q4" s="85">
        <v>3</v>
      </c>
      <c r="R4" s="84" t="s">
        <v>767</v>
      </c>
      <c r="S4" s="84" t="s">
        <v>768</v>
      </c>
      <c r="T4" s="85">
        <v>3</v>
      </c>
      <c r="U4" s="84" t="s">
        <v>9</v>
      </c>
    </row>
    <row r="5" spans="1:21" ht="15" thickBot="1">
      <c r="B5" t="s">
        <v>5</v>
      </c>
      <c r="I5" s="84"/>
      <c r="J5" s="84" t="s">
        <v>769</v>
      </c>
      <c r="K5" s="84"/>
      <c r="L5" s="84"/>
      <c r="M5" s="85">
        <v>16</v>
      </c>
      <c r="N5" s="85">
        <v>6</v>
      </c>
      <c r="O5" s="85">
        <v>22</v>
      </c>
      <c r="P5" s="84"/>
      <c r="Q5" s="84"/>
      <c r="R5" s="87" t="s">
        <v>770</v>
      </c>
      <c r="S5" s="84"/>
      <c r="T5" s="84"/>
      <c r="U5" s="84"/>
    </row>
    <row r="6" spans="1:21" ht="15" thickBot="1">
      <c r="B6" t="s">
        <v>6</v>
      </c>
      <c r="I6" s="83"/>
      <c r="J6" s="83"/>
      <c r="K6" s="83"/>
      <c r="L6" s="83"/>
      <c r="M6" s="83"/>
      <c r="N6" s="83"/>
      <c r="O6" s="83"/>
      <c r="P6" s="83"/>
      <c r="Q6" s="84"/>
      <c r="R6" s="84"/>
      <c r="S6" s="84"/>
      <c r="T6" s="84"/>
      <c r="U6" s="84"/>
    </row>
    <row r="7" spans="1:21" ht="15" thickBot="1">
      <c r="B7" t="s">
        <v>7</v>
      </c>
      <c r="I7" s="84" t="s">
        <v>771</v>
      </c>
      <c r="J7" s="84" t="s">
        <v>772</v>
      </c>
      <c r="K7" s="84"/>
      <c r="L7" s="84"/>
      <c r="M7" s="85">
        <v>19</v>
      </c>
      <c r="N7" s="85">
        <v>4</v>
      </c>
      <c r="O7" s="85">
        <v>23</v>
      </c>
      <c r="P7" s="86">
        <v>97</v>
      </c>
      <c r="Q7" s="84"/>
      <c r="R7" s="84"/>
      <c r="S7" s="84"/>
      <c r="T7" s="84"/>
      <c r="U7" s="84"/>
    </row>
    <row r="8" spans="1:21" ht="15" thickBot="1">
      <c r="D8" t="s">
        <v>8</v>
      </c>
      <c r="I8" s="84"/>
      <c r="J8" s="84" t="s">
        <v>773</v>
      </c>
      <c r="K8" s="84"/>
      <c r="L8" s="84"/>
      <c r="M8" s="85">
        <v>20</v>
      </c>
      <c r="N8" s="85">
        <v>2</v>
      </c>
      <c r="O8" s="85">
        <v>22</v>
      </c>
      <c r="P8" s="84"/>
      <c r="Q8" s="84"/>
      <c r="R8" s="84"/>
      <c r="S8" s="84"/>
      <c r="T8" s="84"/>
      <c r="U8" s="84"/>
    </row>
    <row r="9" spans="1:21" ht="15" thickBot="1">
      <c r="A9" s="5" t="s">
        <v>9</v>
      </c>
      <c r="B9" t="s">
        <v>10</v>
      </c>
      <c r="I9" s="84"/>
      <c r="J9" s="84" t="s">
        <v>774</v>
      </c>
      <c r="K9" s="84"/>
      <c r="L9" s="84"/>
      <c r="M9" s="85">
        <v>17</v>
      </c>
      <c r="N9" s="85">
        <v>3</v>
      </c>
      <c r="O9" s="85">
        <v>20</v>
      </c>
      <c r="P9" s="84"/>
      <c r="Q9" s="84"/>
      <c r="R9" s="84"/>
      <c r="S9" s="84"/>
      <c r="T9" s="84"/>
      <c r="U9" s="84"/>
    </row>
    <row r="10" spans="1:21" ht="15" thickBot="1">
      <c r="B10" t="s">
        <v>11</v>
      </c>
      <c r="I10" s="84"/>
      <c r="J10" s="84" t="s">
        <v>775</v>
      </c>
      <c r="K10" s="84"/>
      <c r="L10" s="84"/>
      <c r="M10" s="85">
        <v>26</v>
      </c>
      <c r="N10" s="85">
        <v>6</v>
      </c>
      <c r="O10" s="85">
        <v>32</v>
      </c>
      <c r="P10" s="84"/>
      <c r="Q10" s="84"/>
      <c r="R10" s="84"/>
      <c r="S10" s="84"/>
      <c r="T10" s="84"/>
      <c r="U10" s="84"/>
    </row>
    <row r="11" spans="1:21" ht="15" thickBot="1">
      <c r="B11" t="s">
        <v>12</v>
      </c>
      <c r="I11" s="83"/>
      <c r="J11" s="83"/>
      <c r="K11" s="83"/>
      <c r="L11" s="83"/>
      <c r="M11" s="83"/>
      <c r="N11" s="83"/>
      <c r="O11" s="83"/>
      <c r="P11" s="83"/>
      <c r="Q11" s="84"/>
      <c r="R11" s="84"/>
      <c r="S11" s="84"/>
      <c r="T11" s="84"/>
      <c r="U11" s="84"/>
    </row>
    <row r="12" spans="1:21" ht="27.6" thickBot="1">
      <c r="B12" t="s">
        <v>13</v>
      </c>
      <c r="I12" s="84" t="s">
        <v>776</v>
      </c>
      <c r="J12" s="84" t="s">
        <v>777</v>
      </c>
      <c r="K12" s="84"/>
      <c r="L12" s="84"/>
      <c r="M12" s="85">
        <v>26</v>
      </c>
      <c r="N12" s="85">
        <v>3</v>
      </c>
      <c r="O12" s="85">
        <v>29</v>
      </c>
      <c r="P12" s="86">
        <v>91</v>
      </c>
      <c r="Q12" s="84"/>
      <c r="R12" s="84"/>
      <c r="S12" s="84"/>
      <c r="T12" s="84"/>
      <c r="U12" s="84"/>
    </row>
    <row r="13" spans="1:21" ht="15" thickBot="1">
      <c r="I13" s="84"/>
      <c r="J13" s="84" t="s">
        <v>778</v>
      </c>
      <c r="K13" s="84"/>
      <c r="L13" s="84"/>
      <c r="M13" s="85">
        <v>22</v>
      </c>
      <c r="N13" s="85">
        <v>4</v>
      </c>
      <c r="O13" s="85">
        <v>26</v>
      </c>
      <c r="P13" s="84"/>
      <c r="Q13" s="84"/>
      <c r="R13" s="84"/>
      <c r="S13" s="84"/>
      <c r="T13" s="84"/>
      <c r="U13" s="84"/>
    </row>
    <row r="14" spans="1:21" ht="15" thickBot="1">
      <c r="A14" s="5" t="s">
        <v>14</v>
      </c>
      <c r="B14" t="s">
        <v>15</v>
      </c>
      <c r="I14" s="84"/>
      <c r="J14" s="84" t="s">
        <v>779</v>
      </c>
      <c r="K14" s="84"/>
      <c r="L14" s="84"/>
      <c r="M14" s="85">
        <v>30</v>
      </c>
      <c r="N14" s="85">
        <v>6</v>
      </c>
      <c r="O14" s="85">
        <v>36</v>
      </c>
      <c r="P14" s="84"/>
      <c r="Q14" s="84"/>
      <c r="R14" s="84"/>
      <c r="S14" s="84"/>
      <c r="T14" s="84"/>
      <c r="U14" s="84"/>
    </row>
    <row r="15" spans="1:21" ht="15" thickBot="1">
      <c r="B15" t="s">
        <v>16</v>
      </c>
      <c r="I15" s="84"/>
      <c r="J15" s="84"/>
      <c r="K15" s="84"/>
      <c r="L15" s="84"/>
      <c r="M15" s="84"/>
      <c r="N15" s="84"/>
      <c r="O15" s="85">
        <v>0</v>
      </c>
      <c r="P15" s="84"/>
      <c r="Q15" s="84"/>
      <c r="R15" s="84"/>
      <c r="S15" s="84"/>
      <c r="T15" s="84"/>
      <c r="U15" s="84"/>
    </row>
    <row r="16" spans="1:21" ht="15" thickBot="1">
      <c r="B16" t="s">
        <v>17</v>
      </c>
      <c r="I16" s="83"/>
      <c r="J16" s="83"/>
      <c r="K16" s="83"/>
      <c r="L16" s="83"/>
      <c r="M16" s="83"/>
      <c r="N16" s="83"/>
      <c r="O16" s="83"/>
      <c r="P16" s="83"/>
      <c r="Q16" s="84"/>
      <c r="R16" s="84"/>
      <c r="S16" s="84"/>
      <c r="T16" s="84"/>
      <c r="U16" s="84"/>
    </row>
    <row r="17" spans="1:21" ht="15" thickBot="1">
      <c r="B17" t="s">
        <v>18</v>
      </c>
      <c r="I17" s="84" t="s">
        <v>9</v>
      </c>
      <c r="J17" s="84" t="s">
        <v>780</v>
      </c>
      <c r="K17" s="84"/>
      <c r="L17" s="84"/>
      <c r="M17" s="85">
        <v>27</v>
      </c>
      <c r="N17" s="85">
        <v>7</v>
      </c>
      <c r="O17" s="85">
        <v>34</v>
      </c>
      <c r="P17" s="86">
        <v>137</v>
      </c>
      <c r="Q17" s="84"/>
      <c r="R17" s="84"/>
      <c r="S17" s="84"/>
      <c r="T17" s="84"/>
      <c r="U17" s="84"/>
    </row>
    <row r="18" spans="1:21" ht="15" thickBot="1">
      <c r="I18" s="84"/>
      <c r="J18" s="84" t="s">
        <v>781</v>
      </c>
      <c r="K18" s="84"/>
      <c r="L18" s="84"/>
      <c r="M18" s="85">
        <v>27</v>
      </c>
      <c r="N18" s="85">
        <v>7</v>
      </c>
      <c r="O18" s="85">
        <v>34</v>
      </c>
      <c r="P18" s="84"/>
      <c r="Q18" s="84"/>
      <c r="R18" s="84"/>
      <c r="S18" s="84"/>
      <c r="T18" s="84"/>
      <c r="U18" s="84"/>
    </row>
    <row r="19" spans="1:21" ht="15" thickBot="1">
      <c r="A19" s="5" t="s">
        <v>19</v>
      </c>
      <c r="B19" t="s">
        <v>20</v>
      </c>
      <c r="I19" s="84"/>
      <c r="J19" s="84" t="s">
        <v>782</v>
      </c>
      <c r="K19" s="84"/>
      <c r="L19" s="84"/>
      <c r="M19" s="85">
        <v>26</v>
      </c>
      <c r="N19" s="85">
        <v>7</v>
      </c>
      <c r="O19" s="85">
        <v>33</v>
      </c>
      <c r="P19" s="84"/>
      <c r="Q19" s="84"/>
      <c r="R19" s="84"/>
      <c r="S19" s="84"/>
      <c r="T19" s="84"/>
      <c r="U19" s="84"/>
    </row>
    <row r="20" spans="1:21" ht="15" thickBot="1">
      <c r="B20" t="s">
        <v>21</v>
      </c>
      <c r="I20" s="84"/>
      <c r="J20" s="84" t="s">
        <v>783</v>
      </c>
      <c r="K20" s="84"/>
      <c r="L20" s="84"/>
      <c r="M20" s="85">
        <v>30</v>
      </c>
      <c r="N20" s="85">
        <v>6</v>
      </c>
      <c r="O20" s="85">
        <v>36</v>
      </c>
      <c r="P20" s="84"/>
      <c r="Q20" s="84"/>
      <c r="R20" s="84"/>
      <c r="S20" s="84"/>
      <c r="T20" s="84"/>
      <c r="U20" s="84"/>
    </row>
    <row r="21" spans="1:21" ht="15" thickBot="1">
      <c r="B21" t="s">
        <v>22</v>
      </c>
      <c r="I21" s="83"/>
      <c r="J21" s="83"/>
      <c r="K21" s="83"/>
      <c r="L21" s="83"/>
      <c r="M21" s="83"/>
      <c r="N21" s="83"/>
      <c r="O21" s="83"/>
      <c r="P21" s="83"/>
      <c r="Q21" s="84"/>
      <c r="R21" s="84"/>
      <c r="S21" s="84"/>
      <c r="T21" s="84"/>
      <c r="U21" s="84"/>
    </row>
    <row r="22" spans="1:21" ht="15" thickBot="1">
      <c r="B22" t="s">
        <v>23</v>
      </c>
      <c r="I22" s="84" t="s">
        <v>470</v>
      </c>
      <c r="J22" s="84" t="s">
        <v>784</v>
      </c>
      <c r="K22" s="84"/>
      <c r="L22" s="84"/>
      <c r="M22" s="85">
        <v>23</v>
      </c>
      <c r="N22" s="85">
        <v>6</v>
      </c>
      <c r="O22" s="85">
        <v>29</v>
      </c>
      <c r="P22" s="86">
        <v>127</v>
      </c>
      <c r="Q22" s="84"/>
      <c r="R22" s="84"/>
      <c r="S22" s="84"/>
      <c r="T22" s="84"/>
      <c r="U22" s="84"/>
    </row>
    <row r="23" spans="1:21" ht="15" thickBot="1">
      <c r="I23" s="84"/>
      <c r="J23" s="84" t="s">
        <v>785</v>
      </c>
      <c r="K23" s="84"/>
      <c r="L23" s="84"/>
      <c r="M23" s="85">
        <v>25</v>
      </c>
      <c r="N23" s="85">
        <v>8</v>
      </c>
      <c r="O23" s="85">
        <v>33</v>
      </c>
      <c r="P23" s="84"/>
      <c r="Q23" s="84"/>
      <c r="R23" s="84"/>
      <c r="S23" s="84"/>
      <c r="T23" s="84"/>
      <c r="U23" s="84"/>
    </row>
    <row r="24" spans="1:21" ht="15" thickBot="1">
      <c r="A24" s="5" t="s">
        <v>24</v>
      </c>
      <c r="B24" t="s">
        <v>25</v>
      </c>
      <c r="I24" s="84"/>
      <c r="J24" s="84" t="s">
        <v>786</v>
      </c>
      <c r="K24" s="84"/>
      <c r="L24" s="84"/>
      <c r="M24" s="85">
        <v>24</v>
      </c>
      <c r="N24" s="85">
        <v>7</v>
      </c>
      <c r="O24" s="85">
        <v>31</v>
      </c>
      <c r="P24" s="84"/>
      <c r="Q24" s="84"/>
      <c r="R24" s="84"/>
      <c r="S24" s="84"/>
      <c r="T24" s="84"/>
      <c r="U24" s="84"/>
    </row>
    <row r="25" spans="1:21" ht="15" thickBot="1">
      <c r="B25" t="s">
        <v>26</v>
      </c>
      <c r="I25" s="84"/>
      <c r="J25" s="84" t="s">
        <v>787</v>
      </c>
      <c r="K25" s="84"/>
      <c r="L25" s="84"/>
      <c r="M25" s="85">
        <v>29</v>
      </c>
      <c r="N25" s="85">
        <v>5</v>
      </c>
      <c r="O25" s="85">
        <v>34</v>
      </c>
      <c r="P25" s="84"/>
      <c r="Q25" s="84"/>
      <c r="R25" s="84"/>
      <c r="S25" s="84"/>
      <c r="T25" s="84"/>
      <c r="U25" s="84"/>
    </row>
    <row r="26" spans="1:21" ht="15" thickBot="1">
      <c r="B26" t="s">
        <v>27</v>
      </c>
      <c r="I26" s="83"/>
      <c r="J26" s="83"/>
      <c r="K26" s="83"/>
      <c r="L26" s="83"/>
      <c r="M26" s="83"/>
      <c r="N26" s="83"/>
      <c r="O26" s="83"/>
      <c r="P26" s="83"/>
      <c r="Q26" s="84"/>
      <c r="R26" s="84"/>
      <c r="S26" s="84"/>
      <c r="T26" s="84"/>
      <c r="U26" s="84"/>
    </row>
    <row r="27" spans="1:21" ht="15" thickBot="1">
      <c r="B27" t="s">
        <v>28</v>
      </c>
      <c r="I27" s="84" t="s">
        <v>768</v>
      </c>
      <c r="J27" s="84" t="s">
        <v>767</v>
      </c>
      <c r="K27" s="84"/>
      <c r="L27" s="84"/>
      <c r="M27" s="85">
        <v>32</v>
      </c>
      <c r="N27" s="85">
        <v>7</v>
      </c>
      <c r="O27" s="88">
        <v>39</v>
      </c>
      <c r="P27" s="86">
        <v>127</v>
      </c>
      <c r="Q27" s="84"/>
      <c r="R27" s="84"/>
      <c r="S27" s="84"/>
      <c r="T27" s="84"/>
      <c r="U27" s="84"/>
    </row>
    <row r="28" spans="1:21" ht="15" thickBot="1">
      <c r="I28" s="84"/>
      <c r="J28" s="84" t="s">
        <v>788</v>
      </c>
      <c r="K28" s="84"/>
      <c r="L28" s="84"/>
      <c r="M28" s="85">
        <v>24</v>
      </c>
      <c r="N28" s="85">
        <v>5</v>
      </c>
      <c r="O28" s="85">
        <v>29</v>
      </c>
      <c r="P28" s="84"/>
      <c r="Q28" s="84"/>
      <c r="R28" s="84"/>
      <c r="S28" s="84"/>
      <c r="T28" s="84"/>
      <c r="U28" s="84"/>
    </row>
    <row r="29" spans="1:21" ht="15" thickBot="1">
      <c r="A29" s="5" t="s">
        <v>29</v>
      </c>
      <c r="B29" t="s">
        <v>1</v>
      </c>
      <c r="I29" s="84"/>
      <c r="J29" s="84" t="s">
        <v>789</v>
      </c>
      <c r="K29" s="84"/>
      <c r="L29" s="84"/>
      <c r="M29" s="85">
        <v>22</v>
      </c>
      <c r="N29" s="85">
        <v>7</v>
      </c>
      <c r="O29" s="85">
        <v>29</v>
      </c>
      <c r="P29" s="84"/>
      <c r="Q29" s="84"/>
      <c r="R29" s="84"/>
      <c r="S29" s="84"/>
      <c r="T29" s="84"/>
      <c r="U29" s="84"/>
    </row>
    <row r="30" spans="1:21" ht="15" thickBot="1">
      <c r="B30" t="s">
        <v>1</v>
      </c>
      <c r="I30" s="84"/>
      <c r="J30" s="84" t="s">
        <v>790</v>
      </c>
      <c r="K30" s="84"/>
      <c r="L30" s="84"/>
      <c r="M30" s="85">
        <v>27</v>
      </c>
      <c r="N30" s="85">
        <v>3</v>
      </c>
      <c r="O30" s="85">
        <v>30</v>
      </c>
      <c r="P30" s="84"/>
      <c r="Q30" s="84"/>
      <c r="R30" s="84"/>
      <c r="S30" s="84"/>
      <c r="T30" s="84"/>
      <c r="U30" s="84"/>
    </row>
    <row r="31" spans="1:21" ht="15" thickBot="1">
      <c r="B31" t="s">
        <v>1</v>
      </c>
      <c r="I31" s="83"/>
      <c r="J31" s="83"/>
      <c r="K31" s="83"/>
      <c r="L31" s="83"/>
      <c r="M31" s="83"/>
      <c r="N31" s="83"/>
      <c r="O31" s="83"/>
      <c r="P31" s="83"/>
      <c r="Q31" s="84"/>
      <c r="R31" s="84"/>
      <c r="S31" s="84"/>
      <c r="T31" s="84"/>
      <c r="U31" s="84"/>
    </row>
    <row r="32" spans="1:21" ht="15" thickBot="1">
      <c r="B32" t="s">
        <v>1</v>
      </c>
      <c r="I32" s="84" t="s">
        <v>791</v>
      </c>
      <c r="J32" s="84" t="s">
        <v>792</v>
      </c>
      <c r="K32" s="84"/>
      <c r="L32" s="84"/>
      <c r="M32" s="85">
        <v>32</v>
      </c>
      <c r="N32" s="85">
        <v>7</v>
      </c>
      <c r="O32" s="88">
        <v>39</v>
      </c>
      <c r="P32" s="86">
        <v>109</v>
      </c>
      <c r="Q32" s="84"/>
      <c r="R32" s="84"/>
      <c r="S32" s="84"/>
      <c r="T32" s="84"/>
      <c r="U32" s="84"/>
    </row>
    <row r="33" spans="1:21" ht="15" thickBot="1">
      <c r="I33" s="84"/>
      <c r="J33" s="84" t="s">
        <v>793</v>
      </c>
      <c r="K33" s="84"/>
      <c r="L33" s="84"/>
      <c r="M33" s="85">
        <v>24</v>
      </c>
      <c r="N33" s="85">
        <v>7</v>
      </c>
      <c r="O33" s="85">
        <v>31</v>
      </c>
      <c r="P33" s="84"/>
      <c r="Q33" s="84"/>
      <c r="R33" s="84"/>
      <c r="S33" s="84"/>
      <c r="T33" s="84"/>
      <c r="U33" s="84"/>
    </row>
    <row r="34" spans="1:21" ht="15" thickBot="1">
      <c r="A34" s="5" t="s">
        <v>30</v>
      </c>
      <c r="B34" t="s">
        <v>31</v>
      </c>
      <c r="I34" s="84"/>
      <c r="J34" s="84" t="s">
        <v>794</v>
      </c>
      <c r="K34" s="84"/>
      <c r="L34" s="84"/>
      <c r="M34" s="85">
        <v>32</v>
      </c>
      <c r="N34" s="85">
        <v>7</v>
      </c>
      <c r="O34" s="88">
        <v>39</v>
      </c>
      <c r="P34" s="84"/>
      <c r="Q34" s="84"/>
      <c r="R34" s="84"/>
      <c r="S34" s="84"/>
      <c r="T34" s="84"/>
      <c r="U34" s="84"/>
    </row>
    <row r="35" spans="1:21" ht="15" thickBot="1">
      <c r="B35" t="s">
        <v>32</v>
      </c>
      <c r="I35" s="84"/>
      <c r="J35" s="84"/>
      <c r="K35" s="84"/>
      <c r="L35" s="84"/>
      <c r="M35" s="84"/>
      <c r="N35" s="84"/>
      <c r="O35" s="85">
        <v>0</v>
      </c>
      <c r="P35" s="84"/>
      <c r="Q35" s="84"/>
      <c r="R35" s="84"/>
      <c r="S35" s="84"/>
      <c r="T35" s="84"/>
      <c r="U35" s="84"/>
    </row>
    <row r="36" spans="1:21" ht="15" thickBot="1">
      <c r="B36" t="s">
        <v>33</v>
      </c>
      <c r="I36" s="83"/>
      <c r="J36" s="83"/>
      <c r="K36" s="83"/>
      <c r="L36" s="83"/>
      <c r="M36" s="83"/>
      <c r="N36" s="83"/>
      <c r="O36" s="83"/>
      <c r="P36" s="83"/>
      <c r="Q36" s="84"/>
      <c r="R36" s="84"/>
      <c r="S36" s="84"/>
      <c r="T36" s="84"/>
      <c r="U36" s="84"/>
    </row>
    <row r="37" spans="1:21" ht="15" thickBot="1">
      <c r="B37" t="s">
        <v>34</v>
      </c>
      <c r="I37" s="84" t="s">
        <v>335</v>
      </c>
      <c r="J37" s="84" t="s">
        <v>795</v>
      </c>
      <c r="K37" s="84"/>
      <c r="L37" s="84"/>
      <c r="M37" s="85">
        <v>29</v>
      </c>
      <c r="N37" s="85">
        <v>10</v>
      </c>
      <c r="O37" s="88">
        <v>39</v>
      </c>
      <c r="P37" s="86">
        <v>120</v>
      </c>
      <c r="Q37" s="84"/>
      <c r="R37" s="84"/>
      <c r="S37" s="84"/>
      <c r="T37" s="84"/>
      <c r="U37" s="84"/>
    </row>
    <row r="38" spans="1:21" ht="15" thickBot="1">
      <c r="I38" s="84"/>
      <c r="J38" s="84" t="s">
        <v>796</v>
      </c>
      <c r="K38" s="84"/>
      <c r="L38" s="84"/>
      <c r="M38" s="85">
        <v>25</v>
      </c>
      <c r="N38" s="85">
        <v>2</v>
      </c>
      <c r="O38" s="85">
        <v>27</v>
      </c>
      <c r="P38" s="84"/>
      <c r="Q38" s="84"/>
      <c r="R38" s="84"/>
      <c r="S38" s="84"/>
      <c r="T38" s="84"/>
      <c r="U38" s="84"/>
    </row>
    <row r="39" spans="1:21" ht="15" thickBot="1">
      <c r="A39" s="5" t="s">
        <v>35</v>
      </c>
      <c r="B39" t="s">
        <v>36</v>
      </c>
      <c r="I39" s="84"/>
      <c r="J39" s="84" t="s">
        <v>797</v>
      </c>
      <c r="K39" s="84"/>
      <c r="L39" s="84"/>
      <c r="M39" s="85">
        <v>22</v>
      </c>
      <c r="N39" s="85">
        <v>5</v>
      </c>
      <c r="O39" s="85">
        <v>27</v>
      </c>
      <c r="P39" s="84"/>
      <c r="Q39" s="84"/>
      <c r="R39" s="84"/>
      <c r="S39" s="84"/>
      <c r="T39" s="84"/>
      <c r="U39" s="84"/>
    </row>
    <row r="40" spans="1:21" ht="15" thickBot="1">
      <c r="B40" t="s">
        <v>37</v>
      </c>
      <c r="I40" s="84"/>
      <c r="J40" s="84" t="s">
        <v>798</v>
      </c>
      <c r="K40" s="84"/>
      <c r="L40" s="84"/>
      <c r="M40" s="85">
        <v>22</v>
      </c>
      <c r="N40" s="85">
        <v>5</v>
      </c>
      <c r="O40" s="85">
        <v>27</v>
      </c>
      <c r="P40" s="84"/>
      <c r="Q40" s="84"/>
      <c r="R40" s="84"/>
      <c r="S40" s="84"/>
      <c r="T40" s="84"/>
      <c r="U40" s="84"/>
    </row>
    <row r="41" spans="1:21" ht="15" thickBot="1">
      <c r="B41" t="s">
        <v>38</v>
      </c>
      <c r="I41" s="83"/>
      <c r="J41" s="83"/>
      <c r="K41" s="83"/>
      <c r="L41" s="83"/>
      <c r="M41" s="83"/>
      <c r="N41" s="83"/>
      <c r="O41" s="83"/>
      <c r="P41" s="83"/>
      <c r="Q41" s="84"/>
      <c r="R41" s="84"/>
      <c r="S41" s="84"/>
      <c r="T41" s="84"/>
      <c r="U41" s="84"/>
    </row>
    <row r="42" spans="1:21" ht="15" thickBot="1">
      <c r="B42" t="s">
        <v>39</v>
      </c>
      <c r="I42" s="84" t="s">
        <v>164</v>
      </c>
      <c r="J42" s="84" t="s">
        <v>799</v>
      </c>
      <c r="K42" s="84"/>
      <c r="L42" s="84"/>
      <c r="M42" s="85">
        <v>21</v>
      </c>
      <c r="N42" s="85">
        <v>6</v>
      </c>
      <c r="O42" s="85">
        <v>27</v>
      </c>
      <c r="P42" s="86">
        <v>86</v>
      </c>
      <c r="Q42" s="84"/>
      <c r="R42" s="84"/>
      <c r="S42" s="84"/>
      <c r="T42" s="84"/>
      <c r="U42" s="84"/>
    </row>
    <row r="43" spans="1:21" ht="27.6" thickBot="1">
      <c r="I43" s="84"/>
      <c r="J43" s="84" t="s">
        <v>800</v>
      </c>
      <c r="K43" s="84"/>
      <c r="L43" s="84"/>
      <c r="M43" s="85">
        <v>26</v>
      </c>
      <c r="N43" s="85">
        <v>5</v>
      </c>
      <c r="O43" s="85">
        <v>31</v>
      </c>
      <c r="P43" s="84"/>
      <c r="Q43" s="84"/>
      <c r="R43" s="84"/>
      <c r="S43" s="84"/>
      <c r="T43" s="84"/>
      <c r="U43" s="84"/>
    </row>
    <row r="44" spans="1:21" ht="15" thickBot="1">
      <c r="A44" s="5" t="s">
        <v>40</v>
      </c>
      <c r="B44" t="s">
        <v>41</v>
      </c>
      <c r="I44" s="84"/>
      <c r="J44" s="84" t="s">
        <v>801</v>
      </c>
      <c r="K44" s="84"/>
      <c r="L44" s="84"/>
      <c r="M44" s="85">
        <v>24</v>
      </c>
      <c r="N44" s="85">
        <v>4</v>
      </c>
      <c r="O44" s="85">
        <v>28</v>
      </c>
      <c r="P44" s="84"/>
      <c r="Q44" s="84"/>
      <c r="R44" s="84"/>
      <c r="S44" s="84"/>
      <c r="T44" s="84"/>
      <c r="U44" s="84"/>
    </row>
    <row r="45" spans="1:21" ht="15" thickBot="1">
      <c r="B45" t="s">
        <v>42</v>
      </c>
      <c r="I45" s="84"/>
      <c r="J45" s="84"/>
      <c r="K45" s="84"/>
      <c r="L45" s="84"/>
      <c r="M45" s="84"/>
      <c r="N45" s="84"/>
      <c r="O45" s="85">
        <v>0</v>
      </c>
      <c r="P45" s="84"/>
      <c r="Q45" s="84"/>
      <c r="R45" s="84"/>
      <c r="S45" s="84"/>
      <c r="T45" s="84"/>
      <c r="U45" s="84"/>
    </row>
    <row r="46" spans="1:21" ht="15" thickBot="1">
      <c r="B46" t="s">
        <v>43</v>
      </c>
      <c r="I46" s="83"/>
      <c r="J46" s="83"/>
      <c r="K46" s="83"/>
      <c r="L46" s="83"/>
      <c r="M46" s="83"/>
      <c r="N46" s="83"/>
      <c r="O46" s="83"/>
      <c r="P46" s="83"/>
      <c r="Q46" s="84"/>
      <c r="R46" s="84"/>
      <c r="S46" s="84"/>
      <c r="T46" s="84"/>
      <c r="U46" s="84"/>
    </row>
    <row r="47" spans="1:21" ht="15" thickBot="1">
      <c r="B47" t="s">
        <v>44</v>
      </c>
      <c r="I47" s="84" t="s">
        <v>761</v>
      </c>
      <c r="J47" s="84" t="s">
        <v>802</v>
      </c>
      <c r="K47" s="84"/>
      <c r="L47" s="84"/>
      <c r="M47" s="85">
        <v>26</v>
      </c>
      <c r="N47" s="85">
        <v>8</v>
      </c>
      <c r="O47" s="85">
        <v>34</v>
      </c>
      <c r="P47" s="86">
        <v>151</v>
      </c>
      <c r="Q47" s="84"/>
      <c r="R47" s="84"/>
      <c r="S47" s="84"/>
      <c r="T47" s="84"/>
      <c r="U47" s="84"/>
    </row>
    <row r="48" spans="1:21" ht="15" thickBot="1">
      <c r="I48" s="84"/>
      <c r="J48" s="84" t="s">
        <v>760</v>
      </c>
      <c r="K48" s="84"/>
      <c r="L48" s="84"/>
      <c r="M48" s="85">
        <v>38</v>
      </c>
      <c r="N48" s="85">
        <v>9</v>
      </c>
      <c r="O48" s="88">
        <v>47</v>
      </c>
      <c r="P48" s="84"/>
      <c r="Q48" s="84"/>
      <c r="R48" s="84"/>
      <c r="S48" s="84"/>
      <c r="T48" s="84"/>
      <c r="U48" s="84"/>
    </row>
    <row r="49" spans="1:21" ht="15" thickBot="1">
      <c r="A49" s="5" t="s">
        <v>45</v>
      </c>
      <c r="B49" t="s">
        <v>46</v>
      </c>
      <c r="I49" s="84"/>
      <c r="J49" s="84" t="s">
        <v>803</v>
      </c>
      <c r="K49" s="84"/>
      <c r="L49" s="84"/>
      <c r="M49" s="85">
        <v>30</v>
      </c>
      <c r="N49" s="85">
        <v>8</v>
      </c>
      <c r="O49" s="85">
        <v>38</v>
      </c>
      <c r="P49" s="84"/>
      <c r="Q49" s="84"/>
      <c r="R49" s="84"/>
      <c r="S49" s="84"/>
      <c r="T49" s="84"/>
      <c r="U49" s="84"/>
    </row>
    <row r="50" spans="1:21" ht="15" thickBot="1">
      <c r="B50" t="s">
        <v>47</v>
      </c>
      <c r="I50" s="84"/>
      <c r="J50" s="84" t="s">
        <v>804</v>
      </c>
      <c r="K50" s="84"/>
      <c r="L50" s="84"/>
      <c r="M50" s="85">
        <v>24</v>
      </c>
      <c r="N50" s="85">
        <v>8</v>
      </c>
      <c r="O50" s="85">
        <v>32</v>
      </c>
      <c r="P50" s="84"/>
      <c r="Q50" s="84"/>
      <c r="R50" s="84"/>
      <c r="S50" s="84"/>
      <c r="T50" s="84"/>
      <c r="U50" s="84"/>
    </row>
    <row r="51" spans="1:21" ht="15" thickBot="1">
      <c r="B51" t="s">
        <v>48</v>
      </c>
      <c r="I51" s="83"/>
      <c r="J51" s="83"/>
      <c r="K51" s="83"/>
      <c r="L51" s="83"/>
      <c r="M51" s="83"/>
      <c r="N51" s="83"/>
      <c r="O51" s="83"/>
      <c r="P51" s="83"/>
      <c r="Q51" s="84"/>
      <c r="R51" s="84"/>
      <c r="S51" s="84"/>
      <c r="T51" s="84"/>
      <c r="U51" s="84"/>
    </row>
    <row r="52" spans="1:21" ht="15" thickBot="1">
      <c r="B52" t="s">
        <v>49</v>
      </c>
      <c r="I52" s="84" t="s">
        <v>805</v>
      </c>
      <c r="J52" s="84" t="s">
        <v>806</v>
      </c>
      <c r="K52" s="84"/>
      <c r="L52" s="84"/>
      <c r="M52" s="85">
        <v>25</v>
      </c>
      <c r="N52" s="85">
        <v>9</v>
      </c>
      <c r="O52" s="85">
        <v>34</v>
      </c>
      <c r="P52" s="86">
        <v>113</v>
      </c>
      <c r="Q52" s="84"/>
      <c r="R52" s="84"/>
      <c r="S52" s="84"/>
      <c r="T52" s="84"/>
      <c r="U52" s="84"/>
    </row>
    <row r="53" spans="1:21" ht="15" thickBot="1">
      <c r="I53" s="84"/>
      <c r="J53" s="84" t="s">
        <v>807</v>
      </c>
      <c r="K53" s="84"/>
      <c r="L53" s="84"/>
      <c r="M53" s="85">
        <v>19</v>
      </c>
      <c r="N53" s="85">
        <v>1</v>
      </c>
      <c r="O53" s="85">
        <v>20</v>
      </c>
      <c r="P53" s="84"/>
      <c r="Q53" s="84"/>
      <c r="R53" s="84"/>
      <c r="S53" s="84"/>
      <c r="T53" s="84"/>
      <c r="U53" s="84"/>
    </row>
    <row r="54" spans="1:21" ht="15" thickBot="1">
      <c r="A54" s="5" t="s">
        <v>50</v>
      </c>
      <c r="B54" t="s">
        <v>51</v>
      </c>
      <c r="I54" s="84"/>
      <c r="J54" s="84" t="s">
        <v>808</v>
      </c>
      <c r="K54" s="84"/>
      <c r="L54" s="84"/>
      <c r="M54" s="85">
        <v>25</v>
      </c>
      <c r="N54" s="85">
        <v>5</v>
      </c>
      <c r="O54" s="85">
        <v>30</v>
      </c>
      <c r="P54" s="84"/>
      <c r="Q54" s="84"/>
      <c r="R54" s="84"/>
      <c r="S54" s="84"/>
      <c r="T54" s="84"/>
      <c r="U54" s="84"/>
    </row>
    <row r="55" spans="1:21" ht="15" thickBot="1">
      <c r="I55" s="84"/>
      <c r="J55" s="84" t="s">
        <v>809</v>
      </c>
      <c r="K55" s="84"/>
      <c r="L55" s="84"/>
      <c r="M55" s="85">
        <v>26</v>
      </c>
      <c r="N55" s="85">
        <v>3</v>
      </c>
      <c r="O55" s="85">
        <v>29</v>
      </c>
      <c r="P55" s="84"/>
      <c r="Q55" s="84"/>
      <c r="R55" s="84"/>
      <c r="S55" s="84"/>
      <c r="T55" s="84"/>
      <c r="U55" s="84"/>
    </row>
    <row r="56" spans="1:21" ht="15" thickBot="1">
      <c r="A56" s="5" t="s">
        <v>52</v>
      </c>
      <c r="B56" t="s">
        <v>53</v>
      </c>
      <c r="I56" s="83"/>
      <c r="J56" s="83"/>
      <c r="K56" s="83"/>
      <c r="L56" s="83"/>
      <c r="M56" s="83"/>
      <c r="N56" s="83"/>
      <c r="O56" s="83"/>
      <c r="P56" s="83"/>
      <c r="Q56" s="84"/>
      <c r="R56" s="84"/>
      <c r="S56" s="84"/>
      <c r="T56" s="84"/>
      <c r="U56" s="84"/>
    </row>
    <row r="57" spans="1:21" ht="15" thickBot="1">
      <c r="B57" t="s">
        <v>54</v>
      </c>
      <c r="I57" s="84" t="s">
        <v>810</v>
      </c>
      <c r="J57" s="84" t="s">
        <v>811</v>
      </c>
      <c r="K57" s="84"/>
      <c r="L57" s="84"/>
      <c r="M57" s="85">
        <v>21</v>
      </c>
      <c r="N57" s="85">
        <v>5</v>
      </c>
      <c r="O57" s="85">
        <v>26</v>
      </c>
      <c r="P57" s="86">
        <v>94</v>
      </c>
      <c r="Q57" s="84"/>
      <c r="R57" s="84"/>
      <c r="S57" s="84"/>
      <c r="T57" s="84"/>
      <c r="U57" s="84"/>
    </row>
    <row r="58" spans="1:21" ht="15" thickBot="1">
      <c r="B58" t="s">
        <v>55</v>
      </c>
      <c r="I58" s="84"/>
      <c r="J58" s="84" t="s">
        <v>812</v>
      </c>
      <c r="K58" s="84"/>
      <c r="L58" s="84"/>
      <c r="M58" s="85">
        <v>19</v>
      </c>
      <c r="N58" s="85">
        <v>3</v>
      </c>
      <c r="O58" s="85">
        <v>22</v>
      </c>
      <c r="P58" s="84"/>
      <c r="Q58" s="84"/>
      <c r="R58" s="84"/>
      <c r="S58" s="84"/>
      <c r="T58" s="84"/>
      <c r="U58" s="84"/>
    </row>
    <row r="59" spans="1:21" ht="15" thickBot="1">
      <c r="B59" t="s">
        <v>56</v>
      </c>
      <c r="I59" s="84"/>
      <c r="J59" s="84" t="s">
        <v>813</v>
      </c>
      <c r="K59" s="84"/>
      <c r="L59" s="84"/>
      <c r="M59" s="85">
        <v>22</v>
      </c>
      <c r="N59" s="85">
        <v>3</v>
      </c>
      <c r="O59" s="85">
        <v>25</v>
      </c>
      <c r="P59" s="84"/>
      <c r="Q59" s="84"/>
      <c r="R59" s="84"/>
      <c r="S59" s="84"/>
      <c r="T59" s="84"/>
      <c r="U59" s="84"/>
    </row>
    <row r="60" spans="1:21" ht="15" thickBot="1">
      <c r="I60" s="84"/>
      <c r="J60" s="84" t="s">
        <v>814</v>
      </c>
      <c r="K60" s="84"/>
      <c r="L60" s="84"/>
      <c r="M60" s="85">
        <v>17</v>
      </c>
      <c r="N60" s="85">
        <v>4</v>
      </c>
      <c r="O60" s="85">
        <v>21</v>
      </c>
      <c r="P60" s="84"/>
      <c r="Q60" s="84"/>
      <c r="R60" s="84"/>
      <c r="S60" s="84"/>
      <c r="T60" s="84"/>
      <c r="U60" s="84"/>
    </row>
    <row r="61" spans="1:21" ht="15" thickBot="1">
      <c r="A61" s="5" t="s">
        <v>57</v>
      </c>
      <c r="B61" t="s">
        <v>58</v>
      </c>
      <c r="I61" s="83"/>
      <c r="J61" s="83"/>
      <c r="K61" s="83"/>
      <c r="L61" s="83"/>
      <c r="M61" s="83"/>
      <c r="N61" s="83"/>
      <c r="O61" s="83"/>
      <c r="P61" s="83"/>
      <c r="Q61" s="84"/>
      <c r="R61" s="84"/>
      <c r="S61" s="84"/>
      <c r="T61" s="84"/>
      <c r="U61" s="84"/>
    </row>
    <row r="62" spans="1:21" ht="15" thickBot="1">
      <c r="B62" t="s">
        <v>58</v>
      </c>
      <c r="I62" s="84" t="s">
        <v>765</v>
      </c>
      <c r="J62" s="84" t="s">
        <v>764</v>
      </c>
      <c r="K62" s="84"/>
      <c r="L62" s="84"/>
      <c r="M62" s="85">
        <v>35</v>
      </c>
      <c r="N62" s="85">
        <v>9</v>
      </c>
      <c r="O62" s="88">
        <v>44</v>
      </c>
      <c r="P62" s="86">
        <v>139</v>
      </c>
      <c r="Q62" s="84"/>
      <c r="R62" s="84"/>
      <c r="S62" s="84"/>
      <c r="T62" s="84"/>
      <c r="U62" s="84"/>
    </row>
    <row r="63" spans="1:21" ht="15" thickBot="1">
      <c r="B63" t="s">
        <v>58</v>
      </c>
      <c r="I63" s="84"/>
      <c r="J63" s="84" t="s">
        <v>815</v>
      </c>
      <c r="K63" s="84"/>
      <c r="L63" s="84"/>
      <c r="M63" s="85">
        <v>24</v>
      </c>
      <c r="N63" s="85">
        <v>4</v>
      </c>
      <c r="O63" s="85">
        <v>28</v>
      </c>
      <c r="P63" s="84"/>
      <c r="Q63" s="84"/>
      <c r="R63" s="84"/>
      <c r="S63" s="84"/>
      <c r="T63" s="84"/>
      <c r="U63" s="84"/>
    </row>
    <row r="64" spans="1:21" ht="15" thickBot="1">
      <c r="B64" t="s">
        <v>58</v>
      </c>
      <c r="I64" s="84"/>
      <c r="J64" s="84" t="s">
        <v>816</v>
      </c>
      <c r="K64" s="84"/>
      <c r="L64" s="84"/>
      <c r="M64" s="85">
        <v>26</v>
      </c>
      <c r="N64" s="85">
        <v>6</v>
      </c>
      <c r="O64" s="85">
        <v>32</v>
      </c>
      <c r="P64" s="84"/>
      <c r="Q64" s="84"/>
      <c r="R64" s="84"/>
      <c r="S64" s="84"/>
      <c r="T64" s="84"/>
      <c r="U64" s="84"/>
    </row>
    <row r="65" spans="1:21" ht="15" thickBot="1">
      <c r="I65" s="84"/>
      <c r="J65" s="84" t="s">
        <v>817</v>
      </c>
      <c r="K65" s="84"/>
      <c r="L65" s="84"/>
      <c r="M65" s="85">
        <v>29</v>
      </c>
      <c r="N65" s="85">
        <v>6</v>
      </c>
      <c r="O65" s="85">
        <v>35</v>
      </c>
      <c r="P65" s="84"/>
      <c r="Q65" s="84"/>
      <c r="R65" s="84"/>
      <c r="S65" s="84"/>
      <c r="T65" s="84"/>
      <c r="U65" s="84"/>
    </row>
    <row r="66" spans="1:21" ht="15" thickBot="1">
      <c r="A66" s="5" t="s">
        <v>59</v>
      </c>
      <c r="B66" t="s">
        <v>60</v>
      </c>
      <c r="I66" s="83"/>
      <c r="J66" s="83"/>
      <c r="K66" s="83"/>
      <c r="L66" s="83"/>
      <c r="M66" s="83"/>
      <c r="N66" s="83"/>
      <c r="O66" s="83"/>
      <c r="P66" s="83"/>
      <c r="Q66" s="84"/>
      <c r="R66" s="84"/>
      <c r="S66" s="84"/>
      <c r="T66" s="84"/>
      <c r="U66" s="84"/>
    </row>
    <row r="67" spans="1:21" ht="15" thickBot="1">
      <c r="B67" t="s">
        <v>61</v>
      </c>
      <c r="I67" s="84" t="s">
        <v>818</v>
      </c>
      <c r="J67" s="84" t="s">
        <v>819</v>
      </c>
      <c r="K67" s="84"/>
      <c r="L67" s="84"/>
      <c r="M67" s="85">
        <v>26</v>
      </c>
      <c r="N67" s="85">
        <v>8</v>
      </c>
      <c r="O67" s="85">
        <v>34</v>
      </c>
      <c r="P67" s="86">
        <v>81</v>
      </c>
      <c r="Q67" s="84"/>
      <c r="R67" s="84"/>
      <c r="S67" s="84"/>
      <c r="T67" s="84"/>
      <c r="U67" s="84"/>
    </row>
    <row r="68" spans="1:21" ht="15" thickBot="1">
      <c r="B68" t="s">
        <v>62</v>
      </c>
      <c r="I68" s="84"/>
      <c r="J68" s="84" t="s">
        <v>820</v>
      </c>
      <c r="K68" s="84"/>
      <c r="L68" s="84"/>
      <c r="M68" s="85">
        <v>14</v>
      </c>
      <c r="N68" s="85">
        <v>3</v>
      </c>
      <c r="O68" s="85">
        <v>17</v>
      </c>
      <c r="P68" s="84"/>
      <c r="Q68" s="84"/>
      <c r="R68" s="84"/>
      <c r="S68" s="84"/>
      <c r="T68" s="84"/>
      <c r="U68" s="84"/>
    </row>
    <row r="69" spans="1:21" ht="15" thickBot="1">
      <c r="B69" t="s">
        <v>63</v>
      </c>
      <c r="I69" s="84"/>
      <c r="J69" s="84" t="s">
        <v>821</v>
      </c>
      <c r="K69" s="84"/>
      <c r="L69" s="84"/>
      <c r="M69" s="85">
        <v>24</v>
      </c>
      <c r="N69" s="85">
        <v>6</v>
      </c>
      <c r="O69" s="85">
        <v>30</v>
      </c>
      <c r="P69" s="84"/>
      <c r="Q69" s="84"/>
      <c r="R69" s="84"/>
      <c r="S69" s="84"/>
      <c r="T69" s="84"/>
      <c r="U69" s="84"/>
    </row>
    <row r="70" spans="1:21" ht="15" thickBot="1">
      <c r="I70" s="84"/>
      <c r="J70" s="84"/>
      <c r="K70" s="84"/>
      <c r="L70" s="84"/>
      <c r="M70" s="84"/>
      <c r="N70" s="84"/>
      <c r="O70" s="85">
        <v>0</v>
      </c>
      <c r="P70" s="84"/>
      <c r="Q70" s="84"/>
      <c r="R70" s="84"/>
      <c r="S70" s="84"/>
      <c r="T70" s="84"/>
      <c r="U70" s="84"/>
    </row>
    <row r="71" spans="1:21" ht="15" thickBot="1">
      <c r="A71" s="5" t="s">
        <v>64</v>
      </c>
      <c r="B71" t="s">
        <v>58</v>
      </c>
      <c r="I71" s="83"/>
      <c r="J71" s="83"/>
      <c r="K71" s="83"/>
      <c r="L71" s="83"/>
      <c r="M71" s="83"/>
      <c r="N71" s="83"/>
      <c r="O71" s="83"/>
      <c r="P71" s="83"/>
      <c r="Q71" s="84"/>
      <c r="R71" s="84"/>
      <c r="S71" s="84"/>
      <c r="T71" s="84"/>
      <c r="U71" s="84"/>
    </row>
    <row r="72" spans="1:21" ht="15" thickBot="1">
      <c r="B72" t="s">
        <v>58</v>
      </c>
      <c r="I72" s="84" t="s">
        <v>3</v>
      </c>
      <c r="J72" s="84" t="s">
        <v>822</v>
      </c>
      <c r="K72" s="84"/>
      <c r="L72" s="84"/>
      <c r="M72" s="85">
        <v>23</v>
      </c>
      <c r="N72" s="85">
        <v>6</v>
      </c>
      <c r="O72" s="85">
        <v>29</v>
      </c>
      <c r="P72" s="86">
        <v>113</v>
      </c>
      <c r="Q72" s="84"/>
      <c r="R72" s="84"/>
      <c r="S72" s="84"/>
      <c r="T72" s="84"/>
      <c r="U72" s="84"/>
    </row>
    <row r="73" spans="1:21" ht="15" thickBot="1">
      <c r="B73" t="s">
        <v>58</v>
      </c>
      <c r="I73" s="84"/>
      <c r="J73" s="84" t="s">
        <v>823</v>
      </c>
      <c r="K73" s="84"/>
      <c r="L73" s="84"/>
      <c r="M73" s="85">
        <v>23</v>
      </c>
      <c r="N73" s="85">
        <v>9</v>
      </c>
      <c r="O73" s="85">
        <v>32</v>
      </c>
      <c r="P73" s="84"/>
      <c r="Q73" s="84"/>
      <c r="R73" s="84"/>
      <c r="S73" s="84"/>
      <c r="T73" s="84"/>
      <c r="U73" s="84"/>
    </row>
    <row r="74" spans="1:21" ht="15" thickBot="1">
      <c r="B74" t="s">
        <v>58</v>
      </c>
      <c r="I74" s="84"/>
      <c r="J74" s="84" t="s">
        <v>824</v>
      </c>
      <c r="K74" s="84"/>
      <c r="L74" s="84"/>
      <c r="M74" s="85">
        <v>19</v>
      </c>
      <c r="N74" s="85">
        <v>3</v>
      </c>
      <c r="O74" s="85">
        <v>22</v>
      </c>
      <c r="P74" s="84"/>
      <c r="Q74" s="84"/>
      <c r="R74" s="84"/>
      <c r="S74" s="84"/>
      <c r="T74" s="84"/>
      <c r="U74" s="84"/>
    </row>
    <row r="75" spans="1:21" ht="27.6" thickBot="1">
      <c r="I75" s="84"/>
      <c r="J75" s="84" t="s">
        <v>825</v>
      </c>
      <c r="K75" s="84"/>
      <c r="L75" s="84"/>
      <c r="M75" s="85">
        <v>21</v>
      </c>
      <c r="N75" s="85">
        <v>9</v>
      </c>
      <c r="O75" s="85">
        <v>30</v>
      </c>
      <c r="P75" s="84"/>
      <c r="Q75" s="84"/>
      <c r="R75" s="84"/>
      <c r="S75" s="84"/>
      <c r="T75" s="84"/>
      <c r="U75" s="84"/>
    </row>
    <row r="76" spans="1:21" ht="15" thickBot="1">
      <c r="A76" s="5" t="s">
        <v>65</v>
      </c>
      <c r="B76" t="s">
        <v>66</v>
      </c>
      <c r="I76" s="83"/>
      <c r="J76" s="83"/>
      <c r="K76" s="83"/>
      <c r="L76" s="83"/>
      <c r="M76" s="83"/>
      <c r="N76" s="83"/>
      <c r="O76" s="83"/>
      <c r="P76" s="83"/>
      <c r="Q76" s="84"/>
      <c r="R76" s="84"/>
      <c r="S76" s="84"/>
      <c r="T76" s="84"/>
      <c r="U76" s="84"/>
    </row>
    <row r="77" spans="1:21" ht="15" thickBot="1">
      <c r="B77" t="s">
        <v>67</v>
      </c>
      <c r="I77" s="84"/>
      <c r="J77" s="84"/>
      <c r="K77" s="84"/>
      <c r="L77" s="84"/>
      <c r="M77" s="84"/>
      <c r="N77" s="84"/>
      <c r="O77" s="84"/>
      <c r="P77" s="89"/>
      <c r="Q77" s="84"/>
      <c r="R77" s="84"/>
      <c r="S77" s="84"/>
      <c r="T77" s="84"/>
      <c r="U77" s="84"/>
    </row>
    <row r="78" spans="1:21" ht="15" thickBot="1">
      <c r="B78" t="s">
        <v>68</v>
      </c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 ht="15" thickBot="1">
      <c r="B79" t="s">
        <v>69</v>
      </c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</row>
    <row r="80" spans="1:21" ht="15" thickBot="1"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:21" ht="15" thickBot="1">
      <c r="A81" s="5" t="s">
        <v>70</v>
      </c>
      <c r="B81" t="s">
        <v>71</v>
      </c>
      <c r="I81" s="83"/>
      <c r="J81" s="83"/>
      <c r="K81" s="83"/>
      <c r="L81" s="83"/>
      <c r="M81" s="83"/>
      <c r="N81" s="83"/>
      <c r="O81" s="83"/>
      <c r="P81" s="83"/>
      <c r="Q81" s="84"/>
      <c r="R81" s="84"/>
      <c r="S81" s="84"/>
      <c r="T81" s="84"/>
      <c r="U81" s="84"/>
    </row>
    <row r="82" spans="1:21" ht="15" thickBot="1">
      <c r="B82" t="s">
        <v>72</v>
      </c>
      <c r="I82" s="84" t="s">
        <v>360</v>
      </c>
      <c r="J82" s="84" t="s">
        <v>826</v>
      </c>
      <c r="K82" s="84"/>
      <c r="L82" s="84"/>
      <c r="M82" s="85">
        <v>23</v>
      </c>
      <c r="N82" s="85">
        <v>4</v>
      </c>
      <c r="O82" s="85">
        <v>27</v>
      </c>
      <c r="P82" s="86">
        <v>80</v>
      </c>
      <c r="Q82" s="84"/>
      <c r="R82" s="84"/>
      <c r="S82" s="84"/>
      <c r="T82" s="84"/>
      <c r="U82" s="84"/>
    </row>
    <row r="83" spans="1:21" ht="15" thickBot="1">
      <c r="B83" t="s">
        <v>73</v>
      </c>
      <c r="I83" s="84"/>
      <c r="J83" s="84" t="s">
        <v>827</v>
      </c>
      <c r="K83" s="84"/>
      <c r="L83" s="84"/>
      <c r="M83" s="85">
        <v>25</v>
      </c>
      <c r="N83" s="85">
        <v>3</v>
      </c>
      <c r="O83" s="85">
        <v>28</v>
      </c>
      <c r="P83" s="84"/>
      <c r="Q83" s="84"/>
      <c r="R83" s="84"/>
      <c r="S83" s="84"/>
      <c r="T83" s="84"/>
      <c r="U83" s="84"/>
    </row>
    <row r="84" spans="1:21" ht="15" thickBot="1">
      <c r="B84" t="s">
        <v>74</v>
      </c>
      <c r="I84" s="84"/>
      <c r="J84" s="84" t="s">
        <v>828</v>
      </c>
      <c r="K84" s="84"/>
      <c r="L84" s="84"/>
      <c r="M84" s="85">
        <v>20</v>
      </c>
      <c r="N84" s="85">
        <v>5</v>
      </c>
      <c r="O84" s="85">
        <v>25</v>
      </c>
      <c r="P84" s="84"/>
      <c r="Q84" s="84"/>
      <c r="R84" s="84"/>
      <c r="S84" s="84"/>
      <c r="T84" s="84"/>
      <c r="U84" s="84"/>
    </row>
    <row r="85" spans="1:21" ht="15" thickBot="1">
      <c r="I85" s="84"/>
      <c r="J85" s="84"/>
      <c r="K85" s="84"/>
      <c r="L85" s="84"/>
      <c r="M85" s="84"/>
      <c r="N85" s="84"/>
      <c r="O85" s="85">
        <v>0</v>
      </c>
      <c r="P85" s="84"/>
      <c r="Q85" s="84"/>
      <c r="R85" s="84"/>
      <c r="S85" s="84"/>
      <c r="T85" s="84"/>
      <c r="U85" s="84"/>
    </row>
    <row r="86" spans="1:21" ht="15" thickBot="1">
      <c r="I86" s="83"/>
      <c r="J86" s="83"/>
      <c r="K86" s="83"/>
      <c r="L86" s="83"/>
      <c r="M86" s="83"/>
      <c r="N86" s="83"/>
      <c r="O86" s="83"/>
      <c r="P86" s="83"/>
      <c r="Q86" s="84"/>
      <c r="R86" s="84"/>
      <c r="S86" s="84"/>
      <c r="T86" s="84"/>
      <c r="U86" s="84"/>
    </row>
    <row r="87" spans="1:21" ht="15" thickBot="1">
      <c r="I87" s="84" t="s">
        <v>829</v>
      </c>
      <c r="J87" s="84" t="s">
        <v>830</v>
      </c>
      <c r="K87" s="84"/>
      <c r="L87" s="84"/>
      <c r="M87" s="85">
        <v>26</v>
      </c>
      <c r="N87" s="85">
        <v>6</v>
      </c>
      <c r="O87" s="85">
        <v>32</v>
      </c>
      <c r="P87" s="86">
        <v>124</v>
      </c>
      <c r="Q87" s="84"/>
      <c r="R87" s="84"/>
      <c r="S87" s="84"/>
      <c r="T87" s="84"/>
      <c r="U87" s="84"/>
    </row>
    <row r="88" spans="1:21" ht="15" thickBot="1"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1:21" ht="15" thickBot="1">
      <c r="I89" s="84"/>
      <c r="J89" s="84" t="s">
        <v>831</v>
      </c>
      <c r="K89" s="84"/>
      <c r="L89" s="84"/>
      <c r="M89" s="85">
        <v>25</v>
      </c>
      <c r="N89" s="85">
        <v>6</v>
      </c>
      <c r="O89" s="85">
        <v>31</v>
      </c>
      <c r="P89" s="84"/>
      <c r="Q89" s="84"/>
      <c r="R89" s="84"/>
      <c r="S89" s="84"/>
      <c r="T89" s="84"/>
      <c r="U89" s="84"/>
    </row>
    <row r="90" spans="1:21" ht="15" thickBot="1">
      <c r="I90" s="84"/>
      <c r="J90" s="84" t="s">
        <v>832</v>
      </c>
      <c r="K90" s="84"/>
      <c r="L90" s="84"/>
      <c r="M90" s="85">
        <v>29</v>
      </c>
      <c r="N90" s="85">
        <v>5</v>
      </c>
      <c r="O90" s="85">
        <v>34</v>
      </c>
      <c r="P90" s="84"/>
      <c r="Q90" s="84"/>
      <c r="R90" s="84"/>
      <c r="S90" s="84"/>
      <c r="T90" s="84"/>
      <c r="U90" s="84"/>
    </row>
    <row r="91" spans="1:21" ht="15" thickBot="1">
      <c r="I91" s="84" t="s">
        <v>829</v>
      </c>
      <c r="J91" s="84" t="s">
        <v>833</v>
      </c>
      <c r="K91" s="84"/>
      <c r="L91" s="84"/>
      <c r="M91" s="85">
        <v>24</v>
      </c>
      <c r="N91" s="85">
        <v>3</v>
      </c>
      <c r="O91" s="85">
        <v>27</v>
      </c>
      <c r="P91" s="84"/>
      <c r="Q91" s="84"/>
      <c r="R91" s="84"/>
      <c r="S91" s="84"/>
      <c r="T91" s="84"/>
      <c r="U91" s="84"/>
    </row>
    <row r="92" spans="1:21" ht="15" thickBot="1">
      <c r="I92" s="84"/>
      <c r="J92" s="84"/>
      <c r="K92" s="84"/>
      <c r="L92" s="84"/>
      <c r="M92" s="84"/>
      <c r="N92" s="84"/>
      <c r="O92" s="84"/>
      <c r="P92" s="89"/>
      <c r="Q92" s="84"/>
      <c r="R92" s="84"/>
      <c r="S92" s="84"/>
      <c r="T92" s="84"/>
      <c r="U92" s="84"/>
    </row>
    <row r="93" spans="1:21" ht="15" thickBot="1">
      <c r="I93" s="84"/>
      <c r="J93" s="84"/>
      <c r="K93" s="84"/>
      <c r="L93" s="84"/>
      <c r="M93" s="84"/>
      <c r="N93" s="84"/>
      <c r="O93" s="85">
        <v>0</v>
      </c>
      <c r="P93" s="84"/>
      <c r="Q93" s="84"/>
      <c r="R93" s="84"/>
      <c r="S93" s="84"/>
      <c r="T93" s="84"/>
      <c r="U93" s="84"/>
    </row>
    <row r="94" spans="1:21" ht="15" thickBot="1">
      <c r="I94" s="84"/>
      <c r="J94" s="84"/>
      <c r="K94" s="84"/>
      <c r="L94" s="84"/>
      <c r="M94" s="84"/>
      <c r="N94" s="84"/>
      <c r="O94" s="85">
        <v>0</v>
      </c>
      <c r="P94" s="84"/>
      <c r="Q94" s="84"/>
      <c r="R94" s="84"/>
      <c r="S94" s="84"/>
      <c r="T94" s="84"/>
      <c r="U94" s="84"/>
    </row>
    <row r="95" spans="1:21" ht="15" thickBot="1">
      <c r="I95" s="84" t="s">
        <v>829</v>
      </c>
      <c r="J95" s="84" t="s">
        <v>834</v>
      </c>
      <c r="K95" s="84"/>
      <c r="L95" s="84"/>
      <c r="M95" s="85">
        <v>22</v>
      </c>
      <c r="N95" s="85">
        <v>4</v>
      </c>
      <c r="O95" s="85">
        <v>26</v>
      </c>
      <c r="P95" s="84"/>
      <c r="Q95" s="84"/>
      <c r="R95" s="84"/>
      <c r="S95" s="84"/>
      <c r="T95" s="84"/>
      <c r="U95" s="84"/>
    </row>
    <row r="96" spans="1:21" ht="15" thickBot="1">
      <c r="I96" s="83"/>
      <c r="J96" s="83"/>
      <c r="K96" s="83"/>
      <c r="L96" s="83"/>
      <c r="M96" s="83"/>
      <c r="N96" s="83"/>
      <c r="O96" s="83"/>
      <c r="P96" s="83"/>
      <c r="Q96" s="84"/>
      <c r="R96" s="84"/>
      <c r="S96" s="84"/>
      <c r="T96" s="84"/>
      <c r="U96" s="84"/>
    </row>
    <row r="97" spans="9:21" ht="15" thickBot="1">
      <c r="I97" s="84"/>
      <c r="J97" s="84"/>
      <c r="K97" s="84"/>
      <c r="L97" s="84"/>
      <c r="M97" s="84"/>
      <c r="N97" s="84"/>
      <c r="O97" s="85">
        <v>0</v>
      </c>
      <c r="P97" s="86">
        <v>0</v>
      </c>
      <c r="Q97" s="84"/>
      <c r="R97" s="84"/>
      <c r="S97" s="84"/>
      <c r="T97" s="84"/>
      <c r="U97" s="84"/>
    </row>
    <row r="98" spans="9:21" ht="15" thickBot="1">
      <c r="I98" s="84"/>
      <c r="J98" s="84"/>
      <c r="K98" s="84"/>
      <c r="L98" s="84"/>
      <c r="M98" s="84"/>
      <c r="N98" s="84"/>
      <c r="O98" s="85">
        <v>0</v>
      </c>
      <c r="P98" s="84"/>
      <c r="Q98" s="84"/>
      <c r="R98" s="84"/>
      <c r="S98" s="84"/>
      <c r="T98" s="84"/>
      <c r="U98" s="84"/>
    </row>
    <row r="99" spans="9:21" ht="15" thickBot="1">
      <c r="I99" s="84"/>
      <c r="J99" s="84"/>
      <c r="K99" s="84"/>
      <c r="L99" s="84"/>
      <c r="M99" s="84"/>
      <c r="N99" s="84"/>
      <c r="O99" s="85">
        <v>0</v>
      </c>
      <c r="P99" s="84"/>
      <c r="Q99" s="84"/>
      <c r="R99" s="84"/>
      <c r="S99" s="84"/>
      <c r="T99" s="84"/>
      <c r="U99" s="84"/>
    </row>
    <row r="100" spans="9:21" ht="15" thickBot="1">
      <c r="I100" s="84"/>
      <c r="J100" s="84"/>
      <c r="K100" s="84"/>
      <c r="L100" s="84"/>
      <c r="M100" s="84"/>
      <c r="N100" s="84"/>
      <c r="O100" s="85">
        <v>0</v>
      </c>
      <c r="P100" s="84"/>
      <c r="Q100" s="84"/>
      <c r="R100" s="84"/>
      <c r="S100" s="84"/>
      <c r="T100" s="84"/>
      <c r="U100" s="84"/>
    </row>
    <row r="101" spans="9:21" ht="15" thickBot="1">
      <c r="I101" s="83"/>
      <c r="J101" s="83"/>
      <c r="K101" s="83"/>
      <c r="L101" s="83"/>
      <c r="M101" s="83"/>
      <c r="N101" s="83"/>
      <c r="O101" s="83"/>
      <c r="P101" s="83"/>
      <c r="Q101" s="84"/>
      <c r="R101" s="84"/>
      <c r="S101" s="84"/>
      <c r="T101" s="84"/>
      <c r="U101" s="8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46"/>
  <sheetViews>
    <sheetView zoomScale="98" zoomScaleNormal="98" workbookViewId="0">
      <selection activeCell="I2" sqref="I2:O14"/>
    </sheetView>
  </sheetViews>
  <sheetFormatPr defaultColWidth="8.77734375" defaultRowHeight="14.4"/>
  <cols>
    <col min="1" max="1" width="24.44140625" customWidth="1"/>
    <col min="2" max="3" width="11.21875" customWidth="1"/>
    <col min="4" max="4" width="17.44140625" customWidth="1"/>
    <col min="5" max="5" width="11.21875" customWidth="1"/>
    <col min="6" max="6" width="13" customWidth="1"/>
    <col min="7" max="8" width="11.44140625" customWidth="1"/>
    <col min="9" max="9" width="25.77734375" customWidth="1"/>
    <col min="10" max="10" width="22.77734375" customWidth="1"/>
    <col min="11" max="11" width="21.21875" customWidth="1"/>
  </cols>
  <sheetData>
    <row r="1" spans="1:15">
      <c r="A1" s="29" t="s">
        <v>191</v>
      </c>
      <c r="B1" s="30" t="s">
        <v>192</v>
      </c>
      <c r="C1" s="30" t="s">
        <v>193</v>
      </c>
      <c r="D1" s="30" t="s">
        <v>194</v>
      </c>
      <c r="E1" s="31" t="s">
        <v>195</v>
      </c>
      <c r="F1" s="31" t="s">
        <v>196</v>
      </c>
      <c r="G1" s="32" t="s">
        <v>197</v>
      </c>
    </row>
    <row r="2" spans="1:15" ht="15" thickBot="1">
      <c r="A2" s="33">
        <v>1</v>
      </c>
      <c r="B2" s="34" t="s">
        <v>198</v>
      </c>
      <c r="C2" s="34" t="s">
        <v>199</v>
      </c>
      <c r="D2" s="34" t="s">
        <v>200</v>
      </c>
      <c r="E2" s="35">
        <v>65</v>
      </c>
      <c r="F2" s="35">
        <v>40</v>
      </c>
      <c r="G2" s="36">
        <f t="shared" ref="G2:G34" si="0">SUM(E2:F2)</f>
        <v>105</v>
      </c>
      <c r="H2" s="11"/>
      <c r="I2" s="6" t="s">
        <v>269</v>
      </c>
    </row>
    <row r="3" spans="1:15" ht="15" thickBot="1">
      <c r="A3" s="33">
        <f t="shared" ref="A3:A34" si="1">1+A2</f>
        <v>2</v>
      </c>
      <c r="B3" s="34" t="s">
        <v>201</v>
      </c>
      <c r="C3" s="34" t="s">
        <v>202</v>
      </c>
      <c r="D3" s="34" t="s">
        <v>200</v>
      </c>
      <c r="E3" s="35">
        <v>75</v>
      </c>
      <c r="F3" s="35">
        <v>35</v>
      </c>
      <c r="G3" s="36">
        <f t="shared" si="0"/>
        <v>110</v>
      </c>
      <c r="I3" s="42" t="s">
        <v>270</v>
      </c>
      <c r="J3" s="43" t="s">
        <v>192</v>
      </c>
      <c r="K3" s="43" t="s">
        <v>193</v>
      </c>
      <c r="L3" s="43" t="s">
        <v>194</v>
      </c>
      <c r="M3" s="44" t="s">
        <v>195</v>
      </c>
      <c r="N3" s="44" t="s">
        <v>196</v>
      </c>
      <c r="O3" s="45" t="s">
        <v>197</v>
      </c>
    </row>
    <row r="4" spans="1:15" ht="29.4" thickBot="1">
      <c r="A4" s="33">
        <f t="shared" si="1"/>
        <v>3</v>
      </c>
      <c r="B4" s="34" t="s">
        <v>203</v>
      </c>
      <c r="C4" s="34" t="s">
        <v>204</v>
      </c>
      <c r="D4" s="34" t="s">
        <v>200</v>
      </c>
      <c r="E4" s="35">
        <v>75</v>
      </c>
      <c r="F4" s="35">
        <v>35</v>
      </c>
      <c r="G4" s="36">
        <f t="shared" si="0"/>
        <v>110</v>
      </c>
      <c r="I4" s="46">
        <v>1</v>
      </c>
      <c r="J4" s="47" t="s">
        <v>259</v>
      </c>
      <c r="K4" s="47" t="s">
        <v>199</v>
      </c>
      <c r="L4" s="47" t="s">
        <v>252</v>
      </c>
      <c r="M4" s="48">
        <v>115</v>
      </c>
      <c r="N4" s="48">
        <v>80</v>
      </c>
      <c r="O4" s="48">
        <v>195</v>
      </c>
    </row>
    <row r="5" spans="1:15" ht="29.4" thickBot="1">
      <c r="A5" s="33">
        <f t="shared" si="1"/>
        <v>4</v>
      </c>
      <c r="B5" s="34" t="s">
        <v>205</v>
      </c>
      <c r="C5" s="34" t="s">
        <v>206</v>
      </c>
      <c r="D5" s="34" t="s">
        <v>200</v>
      </c>
      <c r="E5" s="35">
        <v>65</v>
      </c>
      <c r="F5" s="35">
        <v>55</v>
      </c>
      <c r="G5" s="36">
        <f t="shared" si="0"/>
        <v>120</v>
      </c>
      <c r="I5" s="46">
        <v>2</v>
      </c>
      <c r="J5" s="47" t="s">
        <v>207</v>
      </c>
      <c r="K5" s="47" t="s">
        <v>208</v>
      </c>
      <c r="L5" s="47" t="s">
        <v>200</v>
      </c>
      <c r="M5" s="48">
        <v>115</v>
      </c>
      <c r="N5" s="48">
        <v>75</v>
      </c>
      <c r="O5" s="48">
        <v>190</v>
      </c>
    </row>
    <row r="6" spans="1:15" ht="29.4" thickBot="1">
      <c r="A6" s="33">
        <f t="shared" si="1"/>
        <v>5</v>
      </c>
      <c r="B6" s="34" t="s">
        <v>207</v>
      </c>
      <c r="C6" s="34" t="s">
        <v>208</v>
      </c>
      <c r="D6" s="34" t="s">
        <v>200</v>
      </c>
      <c r="E6" s="35">
        <v>115</v>
      </c>
      <c r="F6" s="35">
        <v>75</v>
      </c>
      <c r="G6" s="36">
        <f t="shared" si="0"/>
        <v>190</v>
      </c>
      <c r="H6" s="11"/>
      <c r="I6" s="46">
        <v>3</v>
      </c>
      <c r="J6" s="47" t="s">
        <v>245</v>
      </c>
      <c r="K6" s="47" t="s">
        <v>246</v>
      </c>
      <c r="L6" s="47" t="s">
        <v>240</v>
      </c>
      <c r="M6" s="48">
        <v>105</v>
      </c>
      <c r="N6" s="48">
        <v>70</v>
      </c>
      <c r="O6" s="48">
        <v>175</v>
      </c>
    </row>
    <row r="7" spans="1:15">
      <c r="A7" s="33">
        <f t="shared" si="1"/>
        <v>6</v>
      </c>
      <c r="B7" s="34" t="s">
        <v>209</v>
      </c>
      <c r="C7" s="34" t="s">
        <v>210</v>
      </c>
      <c r="D7" s="34" t="s">
        <v>211</v>
      </c>
      <c r="E7" s="35">
        <v>65</v>
      </c>
      <c r="F7" s="35">
        <v>25</v>
      </c>
      <c r="G7" s="36">
        <f t="shared" si="0"/>
        <v>90</v>
      </c>
      <c r="I7" s="6"/>
    </row>
    <row r="8" spans="1:15">
      <c r="A8" s="33">
        <f t="shared" si="1"/>
        <v>7</v>
      </c>
      <c r="B8" s="34" t="s">
        <v>212</v>
      </c>
      <c r="C8" s="34" t="s">
        <v>213</v>
      </c>
      <c r="D8" s="34" t="s">
        <v>211</v>
      </c>
      <c r="E8" s="35">
        <v>90</v>
      </c>
      <c r="F8" s="35">
        <v>20</v>
      </c>
      <c r="G8" s="36">
        <f t="shared" si="0"/>
        <v>110</v>
      </c>
      <c r="I8" s="6"/>
    </row>
    <row r="9" spans="1:15" ht="15" thickBot="1">
      <c r="A9" s="33">
        <f t="shared" si="1"/>
        <v>8</v>
      </c>
      <c r="B9" s="34" t="s">
        <v>214</v>
      </c>
      <c r="C9" s="34" t="s">
        <v>215</v>
      </c>
      <c r="D9" s="34" t="s">
        <v>211</v>
      </c>
      <c r="E9" s="35">
        <v>75</v>
      </c>
      <c r="F9" s="35">
        <v>40</v>
      </c>
      <c r="G9" s="36">
        <f t="shared" si="0"/>
        <v>115</v>
      </c>
      <c r="H9" s="11"/>
      <c r="I9" s="6" t="s">
        <v>271</v>
      </c>
    </row>
    <row r="10" spans="1:15" ht="15" thickBot="1">
      <c r="A10" s="33">
        <f t="shared" si="1"/>
        <v>9</v>
      </c>
      <c r="B10" s="34" t="s">
        <v>216</v>
      </c>
      <c r="C10" s="34" t="s">
        <v>217</v>
      </c>
      <c r="D10" s="34" t="s">
        <v>218</v>
      </c>
      <c r="E10" s="35">
        <v>65</v>
      </c>
      <c r="F10" s="35">
        <v>50</v>
      </c>
      <c r="G10" s="36">
        <f t="shared" si="0"/>
        <v>115</v>
      </c>
      <c r="I10" s="49" t="s">
        <v>270</v>
      </c>
      <c r="J10" s="50" t="s">
        <v>194</v>
      </c>
      <c r="K10" s="51" t="s">
        <v>272</v>
      </c>
    </row>
    <row r="11" spans="1:15" ht="15" thickBot="1">
      <c r="A11" s="33">
        <f t="shared" si="1"/>
        <v>10</v>
      </c>
      <c r="B11" s="34" t="s">
        <v>219</v>
      </c>
      <c r="C11" s="34" t="s">
        <v>220</v>
      </c>
      <c r="D11" s="34" t="s">
        <v>218</v>
      </c>
      <c r="E11" s="35">
        <v>75</v>
      </c>
      <c r="F11" s="35">
        <v>40</v>
      </c>
      <c r="G11" s="36">
        <f t="shared" si="0"/>
        <v>115</v>
      </c>
      <c r="I11" s="52">
        <v>1</v>
      </c>
      <c r="J11" s="53" t="s">
        <v>252</v>
      </c>
      <c r="K11" s="54">
        <v>520</v>
      </c>
    </row>
    <row r="12" spans="1:15" ht="15" thickBot="1">
      <c r="A12" s="33">
        <f t="shared" si="1"/>
        <v>11</v>
      </c>
      <c r="B12" s="34" t="s">
        <v>221</v>
      </c>
      <c r="C12" s="34" t="s">
        <v>222</v>
      </c>
      <c r="D12" s="34" t="s">
        <v>218</v>
      </c>
      <c r="E12" s="35">
        <v>75</v>
      </c>
      <c r="F12" s="35">
        <v>60</v>
      </c>
      <c r="G12" s="36">
        <f t="shared" si="0"/>
        <v>135</v>
      </c>
      <c r="I12" s="52">
        <v>2</v>
      </c>
      <c r="J12" s="53" t="s">
        <v>57</v>
      </c>
      <c r="K12" s="54">
        <v>440</v>
      </c>
    </row>
    <row r="13" spans="1:15" ht="15" thickBot="1">
      <c r="A13" s="33">
        <f t="shared" si="1"/>
        <v>12</v>
      </c>
      <c r="B13" s="34" t="s">
        <v>223</v>
      </c>
      <c r="C13" s="34" t="s">
        <v>224</v>
      </c>
      <c r="D13" s="34" t="s">
        <v>218</v>
      </c>
      <c r="E13" s="35">
        <v>90</v>
      </c>
      <c r="F13" s="35">
        <v>45</v>
      </c>
      <c r="G13" s="36">
        <f t="shared" si="0"/>
        <v>135</v>
      </c>
      <c r="H13" s="11"/>
      <c r="I13" s="52">
        <v>3</v>
      </c>
      <c r="J13" s="53" t="s">
        <v>200</v>
      </c>
      <c r="K13" s="54">
        <v>420</v>
      </c>
    </row>
    <row r="14" spans="1:15">
      <c r="A14" s="33">
        <f t="shared" si="1"/>
        <v>13</v>
      </c>
      <c r="B14" s="34" t="s">
        <v>225</v>
      </c>
      <c r="C14" s="34" t="s">
        <v>226</v>
      </c>
      <c r="D14" s="34" t="s">
        <v>227</v>
      </c>
      <c r="E14" s="35">
        <v>60</v>
      </c>
      <c r="F14" s="35">
        <v>0</v>
      </c>
      <c r="G14" s="36">
        <f t="shared" si="0"/>
        <v>60</v>
      </c>
      <c r="I14" s="6"/>
    </row>
    <row r="15" spans="1:15">
      <c r="A15" s="33">
        <f t="shared" si="1"/>
        <v>14</v>
      </c>
      <c r="B15" s="34" t="s">
        <v>228</v>
      </c>
      <c r="C15" s="34" t="s">
        <v>229</v>
      </c>
      <c r="D15" s="34" t="s">
        <v>227</v>
      </c>
      <c r="E15" s="35">
        <v>70</v>
      </c>
      <c r="F15" s="35">
        <v>20</v>
      </c>
      <c r="G15" s="36">
        <f t="shared" si="0"/>
        <v>90</v>
      </c>
    </row>
    <row r="16" spans="1:15">
      <c r="A16" s="33">
        <f t="shared" si="1"/>
        <v>15</v>
      </c>
      <c r="B16" s="34" t="s">
        <v>230</v>
      </c>
      <c r="C16" s="34" t="s">
        <v>231</v>
      </c>
      <c r="D16" s="34" t="s">
        <v>227</v>
      </c>
      <c r="E16" s="35">
        <v>70</v>
      </c>
      <c r="F16" s="35">
        <v>20</v>
      </c>
      <c r="G16" s="36">
        <f t="shared" si="0"/>
        <v>90</v>
      </c>
    </row>
    <row r="17" spans="1:8">
      <c r="A17" s="33">
        <f t="shared" si="1"/>
        <v>16</v>
      </c>
      <c r="B17" s="34" t="s">
        <v>232</v>
      </c>
      <c r="C17" s="34" t="s">
        <v>233</v>
      </c>
      <c r="D17" s="34" t="s">
        <v>52</v>
      </c>
      <c r="E17" s="35">
        <v>90</v>
      </c>
      <c r="F17" s="35">
        <v>10</v>
      </c>
      <c r="G17" s="36">
        <f t="shared" si="0"/>
        <v>100</v>
      </c>
      <c r="H17" s="11"/>
    </row>
    <row r="18" spans="1:8">
      <c r="A18" s="33">
        <f t="shared" si="1"/>
        <v>17</v>
      </c>
      <c r="B18" s="34" t="s">
        <v>234</v>
      </c>
      <c r="C18" s="34" t="s">
        <v>235</v>
      </c>
      <c r="D18" s="34" t="s">
        <v>52</v>
      </c>
      <c r="E18" s="35">
        <v>90</v>
      </c>
      <c r="F18" s="35">
        <v>20</v>
      </c>
      <c r="G18" s="36">
        <f t="shared" si="0"/>
        <v>110</v>
      </c>
    </row>
    <row r="19" spans="1:8">
      <c r="A19" s="33">
        <f t="shared" si="1"/>
        <v>18</v>
      </c>
      <c r="B19" s="34" t="s">
        <v>236</v>
      </c>
      <c r="C19" s="34" t="s">
        <v>237</v>
      </c>
      <c r="D19" s="34" t="s">
        <v>52</v>
      </c>
      <c r="E19" s="35">
        <v>70</v>
      </c>
      <c r="F19" s="35">
        <v>50</v>
      </c>
      <c r="G19" s="36">
        <f t="shared" si="0"/>
        <v>120</v>
      </c>
    </row>
    <row r="20" spans="1:8">
      <c r="A20" s="33">
        <f t="shared" si="1"/>
        <v>19</v>
      </c>
      <c r="B20" s="34" t="s">
        <v>238</v>
      </c>
      <c r="C20" s="34" t="s">
        <v>239</v>
      </c>
      <c r="D20" s="34" t="s">
        <v>240</v>
      </c>
      <c r="E20" s="35">
        <v>35</v>
      </c>
      <c r="F20" s="35">
        <v>30</v>
      </c>
      <c r="G20" s="36">
        <f t="shared" si="0"/>
        <v>65</v>
      </c>
    </row>
    <row r="21" spans="1:8">
      <c r="A21" s="33">
        <f t="shared" si="1"/>
        <v>20</v>
      </c>
      <c r="B21" s="34" t="s">
        <v>241</v>
      </c>
      <c r="C21" s="34" t="s">
        <v>242</v>
      </c>
      <c r="D21" s="34" t="s">
        <v>240</v>
      </c>
      <c r="E21" s="35">
        <v>95</v>
      </c>
      <c r="F21" s="35">
        <v>10</v>
      </c>
      <c r="G21" s="36">
        <f t="shared" si="0"/>
        <v>105</v>
      </c>
      <c r="H21" s="11"/>
    </row>
    <row r="22" spans="1:8">
      <c r="A22" s="33">
        <f t="shared" si="1"/>
        <v>21</v>
      </c>
      <c r="B22" s="34" t="s">
        <v>243</v>
      </c>
      <c r="C22" s="34" t="s">
        <v>244</v>
      </c>
      <c r="D22" s="34" t="s">
        <v>240</v>
      </c>
      <c r="E22" s="35">
        <v>90</v>
      </c>
      <c r="F22" s="35">
        <v>35</v>
      </c>
      <c r="G22" s="36">
        <f t="shared" si="0"/>
        <v>125</v>
      </c>
    </row>
    <row r="23" spans="1:8">
      <c r="A23" s="33">
        <f t="shared" si="1"/>
        <v>22</v>
      </c>
      <c r="B23" s="34" t="s">
        <v>245</v>
      </c>
      <c r="C23" s="34" t="s">
        <v>246</v>
      </c>
      <c r="D23" s="34" t="s">
        <v>240</v>
      </c>
      <c r="E23" s="35">
        <v>105</v>
      </c>
      <c r="F23" s="35">
        <v>70</v>
      </c>
      <c r="G23" s="36">
        <f t="shared" si="0"/>
        <v>175</v>
      </c>
    </row>
    <row r="24" spans="1:8">
      <c r="A24" s="33">
        <f t="shared" si="1"/>
        <v>23</v>
      </c>
      <c r="B24" s="34" t="s">
        <v>247</v>
      </c>
      <c r="C24" s="34" t="s">
        <v>248</v>
      </c>
      <c r="D24" s="34" t="s">
        <v>249</v>
      </c>
      <c r="E24" s="37">
        <v>90</v>
      </c>
      <c r="F24" s="37">
        <v>55</v>
      </c>
      <c r="G24" s="36">
        <f t="shared" si="0"/>
        <v>145</v>
      </c>
    </row>
    <row r="25" spans="1:8">
      <c r="A25" s="33">
        <f t="shared" si="1"/>
        <v>24</v>
      </c>
      <c r="B25" s="34" t="s">
        <v>250</v>
      </c>
      <c r="C25" s="34" t="s">
        <v>251</v>
      </c>
      <c r="D25" s="34" t="s">
        <v>252</v>
      </c>
      <c r="E25" s="35">
        <v>75</v>
      </c>
      <c r="F25" s="35">
        <v>45</v>
      </c>
      <c r="G25" s="36">
        <f t="shared" si="0"/>
        <v>120</v>
      </c>
      <c r="H25" s="11"/>
    </row>
    <row r="26" spans="1:8">
      <c r="A26" s="33">
        <f t="shared" si="1"/>
        <v>25</v>
      </c>
      <c r="B26" s="34" t="s">
        <v>253</v>
      </c>
      <c r="C26" s="34" t="s">
        <v>254</v>
      </c>
      <c r="D26" s="34" t="s">
        <v>252</v>
      </c>
      <c r="E26" s="35">
        <v>80</v>
      </c>
      <c r="F26" s="35">
        <v>45</v>
      </c>
      <c r="G26" s="36">
        <f t="shared" si="0"/>
        <v>125</v>
      </c>
    </row>
    <row r="27" spans="1:8">
      <c r="A27" s="33">
        <f t="shared" si="1"/>
        <v>26</v>
      </c>
      <c r="B27" s="34" t="s">
        <v>255</v>
      </c>
      <c r="C27" s="34" t="s">
        <v>256</v>
      </c>
      <c r="D27" s="34" t="s">
        <v>252</v>
      </c>
      <c r="E27" s="35">
        <v>85</v>
      </c>
      <c r="F27" s="35">
        <v>75</v>
      </c>
      <c r="G27" s="36">
        <f t="shared" si="0"/>
        <v>160</v>
      </c>
    </row>
    <row r="28" spans="1:8">
      <c r="A28" s="33">
        <f t="shared" si="1"/>
        <v>27</v>
      </c>
      <c r="B28" s="34" t="s">
        <v>257</v>
      </c>
      <c r="C28" s="34" t="s">
        <v>258</v>
      </c>
      <c r="D28" s="34" t="s">
        <v>252</v>
      </c>
      <c r="E28" s="35">
        <v>100</v>
      </c>
      <c r="F28" s="35">
        <v>65</v>
      </c>
      <c r="G28" s="36">
        <f t="shared" si="0"/>
        <v>165</v>
      </c>
    </row>
    <row r="29" spans="1:8">
      <c r="A29" s="33">
        <f t="shared" si="1"/>
        <v>28</v>
      </c>
      <c r="B29" s="34" t="s">
        <v>259</v>
      </c>
      <c r="C29" s="34" t="s">
        <v>199</v>
      </c>
      <c r="D29" s="34" t="s">
        <v>252</v>
      </c>
      <c r="E29" s="35">
        <v>115</v>
      </c>
      <c r="F29" s="35">
        <v>80</v>
      </c>
      <c r="G29" s="36">
        <f t="shared" si="0"/>
        <v>195</v>
      </c>
      <c r="H29" s="11"/>
    </row>
    <row r="30" spans="1:8">
      <c r="A30" s="33">
        <f t="shared" si="1"/>
        <v>29</v>
      </c>
      <c r="B30" s="34" t="s">
        <v>260</v>
      </c>
      <c r="C30" s="34" t="s">
        <v>261</v>
      </c>
      <c r="D30" s="34" t="s">
        <v>57</v>
      </c>
      <c r="E30" s="35">
        <v>60</v>
      </c>
      <c r="F30" s="35">
        <v>30</v>
      </c>
      <c r="G30" s="36">
        <f t="shared" si="0"/>
        <v>90</v>
      </c>
    </row>
    <row r="31" spans="1:8">
      <c r="A31" s="33">
        <f t="shared" si="1"/>
        <v>30</v>
      </c>
      <c r="B31" s="34" t="s">
        <v>262</v>
      </c>
      <c r="C31" s="34" t="s">
        <v>244</v>
      </c>
      <c r="D31" s="34" t="s">
        <v>57</v>
      </c>
      <c r="E31" s="35">
        <v>70</v>
      </c>
      <c r="F31" s="35">
        <v>40</v>
      </c>
      <c r="G31" s="36">
        <f t="shared" si="0"/>
        <v>110</v>
      </c>
    </row>
    <row r="32" spans="1:8">
      <c r="A32" s="33">
        <f t="shared" si="1"/>
        <v>31</v>
      </c>
      <c r="B32" s="34" t="s">
        <v>263</v>
      </c>
      <c r="C32" s="34" t="s">
        <v>264</v>
      </c>
      <c r="D32" s="34" t="s">
        <v>57</v>
      </c>
      <c r="E32" s="35">
        <v>70</v>
      </c>
      <c r="F32" s="35">
        <v>45</v>
      </c>
      <c r="G32" s="36">
        <f t="shared" si="0"/>
        <v>115</v>
      </c>
      <c r="H32" s="11"/>
    </row>
    <row r="33" spans="1:7">
      <c r="A33" s="33">
        <f t="shared" si="1"/>
        <v>32</v>
      </c>
      <c r="B33" s="34" t="s">
        <v>265</v>
      </c>
      <c r="C33" s="34" t="s">
        <v>266</v>
      </c>
      <c r="D33" s="34" t="s">
        <v>57</v>
      </c>
      <c r="E33" s="35">
        <v>100</v>
      </c>
      <c r="F33" s="35">
        <v>55</v>
      </c>
      <c r="G33" s="36">
        <f t="shared" si="0"/>
        <v>155</v>
      </c>
    </row>
    <row r="34" spans="1:7">
      <c r="A34" s="38">
        <f t="shared" si="1"/>
        <v>33</v>
      </c>
      <c r="B34" s="39" t="s">
        <v>267</v>
      </c>
      <c r="C34" s="39" t="s">
        <v>268</v>
      </c>
      <c r="D34" s="39" t="s">
        <v>57</v>
      </c>
      <c r="E34" s="40">
        <v>85</v>
      </c>
      <c r="F34" s="40">
        <v>85</v>
      </c>
      <c r="G34" s="41">
        <f t="shared" si="0"/>
        <v>170</v>
      </c>
    </row>
    <row r="35" spans="1:7">
      <c r="A35" s="11"/>
      <c r="B35" s="11"/>
      <c r="C35" s="11"/>
      <c r="D35" s="11"/>
      <c r="E35" s="11"/>
      <c r="F35" s="11"/>
      <c r="G35" s="11"/>
    </row>
    <row r="36" spans="1:7">
      <c r="A36" s="11"/>
      <c r="B36" s="11"/>
      <c r="C36" s="11"/>
      <c r="D36" s="11"/>
      <c r="E36" s="11"/>
      <c r="F36" s="11"/>
      <c r="G36" s="11"/>
    </row>
    <row r="37" spans="1:7">
      <c r="A37" s="18"/>
      <c r="B37" s="11"/>
      <c r="C37" s="11"/>
      <c r="D37" s="11"/>
      <c r="E37" s="11"/>
      <c r="F37" s="11"/>
      <c r="G37" s="11"/>
    </row>
    <row r="38" spans="1:7">
      <c r="A38" s="11"/>
      <c r="B38" s="11"/>
      <c r="C38" s="11"/>
      <c r="D38" s="11"/>
      <c r="E38" s="11"/>
      <c r="F38" s="11"/>
      <c r="G38" s="11"/>
    </row>
    <row r="39" spans="1:7">
      <c r="A39" s="11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  <row r="42" spans="1:7">
      <c r="A42" s="18"/>
      <c r="B42" s="11"/>
      <c r="C42" s="11"/>
      <c r="D42" s="11"/>
      <c r="E42" s="11"/>
      <c r="F42" s="11"/>
      <c r="G42" s="11"/>
    </row>
    <row r="43" spans="1:7">
      <c r="A43" s="11"/>
    </row>
    <row r="44" spans="1:7">
      <c r="A44" s="11"/>
    </row>
    <row r="45" spans="1:7">
      <c r="A45" s="11"/>
    </row>
    <row r="46" spans="1:7">
      <c r="A46" s="1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7"/>
  <sheetViews>
    <sheetView workbookViewId="0">
      <selection activeCell="I72" sqref="I72"/>
    </sheetView>
  </sheetViews>
  <sheetFormatPr defaultColWidth="8.77734375" defaultRowHeight="14.4"/>
  <cols>
    <col min="1" max="2" width="24.44140625" customWidth="1"/>
    <col min="3" max="3" width="10.77734375" customWidth="1"/>
    <col min="7" max="7" width="31.77734375" customWidth="1"/>
    <col min="9" max="9" width="19" customWidth="1"/>
  </cols>
  <sheetData>
    <row r="1" spans="1:11">
      <c r="A1" s="102" t="s">
        <v>111</v>
      </c>
      <c r="B1" s="102"/>
      <c r="C1" s="102"/>
    </row>
    <row r="2" spans="1:11" ht="15" thickBot="1">
      <c r="A2" s="96" t="s">
        <v>903</v>
      </c>
      <c r="B2" s="96"/>
      <c r="C2" s="96" t="s">
        <v>904</v>
      </c>
      <c r="D2" s="96"/>
      <c r="E2" s="96" t="s">
        <v>905</v>
      </c>
      <c r="F2" s="96"/>
      <c r="G2" s="96" t="s">
        <v>906</v>
      </c>
      <c r="H2" s="96"/>
      <c r="I2" s="96" t="s">
        <v>907</v>
      </c>
      <c r="J2" s="96"/>
      <c r="K2" s="96" t="s">
        <v>908</v>
      </c>
    </row>
    <row r="3" spans="1:11">
      <c r="A3" s="97" t="s">
        <v>909</v>
      </c>
      <c r="B3" s="97"/>
      <c r="C3" s="97" t="s">
        <v>24</v>
      </c>
      <c r="D3" s="97"/>
      <c r="E3" s="97">
        <v>12</v>
      </c>
      <c r="F3" s="97"/>
      <c r="G3" s="97">
        <v>1</v>
      </c>
      <c r="H3" s="97"/>
      <c r="I3" s="97">
        <f>SUM(E3+G3)</f>
        <v>13</v>
      </c>
      <c r="J3" s="97"/>
      <c r="K3" s="97">
        <f>I3</f>
        <v>13</v>
      </c>
    </row>
    <row r="4" spans="1:11">
      <c r="A4" s="98" t="s">
        <v>910</v>
      </c>
      <c r="B4" s="98"/>
      <c r="C4" s="98" t="s">
        <v>211</v>
      </c>
      <c r="D4" s="98"/>
      <c r="E4" s="98">
        <v>17</v>
      </c>
      <c r="F4" s="98"/>
      <c r="G4" s="98">
        <v>9</v>
      </c>
      <c r="H4" s="98"/>
      <c r="I4" s="97">
        <f t="shared" ref="I4:I62" si="0">SUM(E4+G4)</f>
        <v>26</v>
      </c>
      <c r="J4" s="98"/>
      <c r="K4" s="98"/>
    </row>
    <row r="5" spans="1:11">
      <c r="A5" s="98" t="s">
        <v>911</v>
      </c>
      <c r="B5" s="98"/>
      <c r="C5" s="98" t="s">
        <v>211</v>
      </c>
      <c r="D5" s="98"/>
      <c r="E5" s="98">
        <v>12</v>
      </c>
      <c r="F5" s="98"/>
      <c r="G5" s="98">
        <v>6</v>
      </c>
      <c r="H5" s="98"/>
      <c r="I5" s="97">
        <f t="shared" si="0"/>
        <v>18</v>
      </c>
      <c r="J5" s="98"/>
      <c r="K5" s="98"/>
    </row>
    <row r="6" spans="1:11">
      <c r="A6" s="98" t="s">
        <v>912</v>
      </c>
      <c r="B6" s="98"/>
      <c r="C6" s="98" t="s">
        <v>211</v>
      </c>
      <c r="D6" s="98"/>
      <c r="E6" s="98">
        <v>16</v>
      </c>
      <c r="F6" s="98"/>
      <c r="G6" s="98">
        <v>4</v>
      </c>
      <c r="H6" s="98"/>
      <c r="I6" s="97">
        <f t="shared" si="0"/>
        <v>20</v>
      </c>
      <c r="J6" s="98"/>
      <c r="K6" s="98"/>
    </row>
    <row r="7" spans="1:11">
      <c r="A7" s="98" t="s">
        <v>913</v>
      </c>
      <c r="B7" s="98"/>
      <c r="C7" s="98" t="s">
        <v>211</v>
      </c>
      <c r="D7" s="98"/>
      <c r="E7" s="98">
        <v>17</v>
      </c>
      <c r="F7" s="98"/>
      <c r="G7" s="98">
        <v>7</v>
      </c>
      <c r="H7" s="98"/>
      <c r="I7" s="97">
        <f t="shared" si="0"/>
        <v>24</v>
      </c>
      <c r="J7" s="98"/>
      <c r="K7" s="98">
        <f>I4+I5+I6+I7</f>
        <v>88</v>
      </c>
    </row>
    <row r="8" spans="1:11">
      <c r="A8" s="98" t="s">
        <v>914</v>
      </c>
      <c r="B8" s="98"/>
      <c r="C8" s="98" t="s">
        <v>915</v>
      </c>
      <c r="D8" s="98"/>
      <c r="E8" s="98">
        <v>21</v>
      </c>
      <c r="F8" s="98"/>
      <c r="G8" s="98">
        <v>11</v>
      </c>
      <c r="H8" s="98"/>
      <c r="I8" s="97">
        <f t="shared" si="0"/>
        <v>32</v>
      </c>
      <c r="J8" s="98"/>
      <c r="K8" s="98"/>
    </row>
    <row r="9" spans="1:11">
      <c r="A9" s="98" t="s">
        <v>916</v>
      </c>
      <c r="B9" s="98"/>
      <c r="C9" s="98" t="s">
        <v>915</v>
      </c>
      <c r="D9" s="98"/>
      <c r="E9" s="98">
        <v>17</v>
      </c>
      <c r="F9" s="98"/>
      <c r="G9" s="98">
        <v>15</v>
      </c>
      <c r="H9" s="98"/>
      <c r="I9" s="97">
        <f t="shared" si="0"/>
        <v>32</v>
      </c>
      <c r="J9" s="98"/>
      <c r="K9" s="98"/>
    </row>
    <row r="10" spans="1:11">
      <c r="A10" s="98" t="s">
        <v>917</v>
      </c>
      <c r="B10" s="98"/>
      <c r="C10" s="98" t="s">
        <v>915</v>
      </c>
      <c r="D10" s="98"/>
      <c r="E10" s="98">
        <v>24</v>
      </c>
      <c r="F10" s="98"/>
      <c r="G10" s="98">
        <v>11</v>
      </c>
      <c r="H10" s="98"/>
      <c r="I10" s="97">
        <f t="shared" si="0"/>
        <v>35</v>
      </c>
      <c r="J10" s="98"/>
      <c r="K10" s="98"/>
    </row>
    <row r="11" spans="1:11">
      <c r="A11" s="98" t="s">
        <v>918</v>
      </c>
      <c r="B11" s="98"/>
      <c r="C11" s="98" t="s">
        <v>915</v>
      </c>
      <c r="D11" s="98"/>
      <c r="E11" s="98">
        <v>16</v>
      </c>
      <c r="F11" s="98"/>
      <c r="G11" s="98">
        <v>2</v>
      </c>
      <c r="H11" s="98"/>
      <c r="I11" s="97">
        <f t="shared" si="0"/>
        <v>18</v>
      </c>
      <c r="J11" s="98"/>
      <c r="K11" s="98">
        <f>I8+I9+I10+I11</f>
        <v>117</v>
      </c>
    </row>
    <row r="12" spans="1:11">
      <c r="A12" s="98" t="s">
        <v>919</v>
      </c>
      <c r="B12" s="98"/>
      <c r="C12" s="98" t="s">
        <v>920</v>
      </c>
      <c r="D12" s="98"/>
      <c r="E12" s="98">
        <v>15</v>
      </c>
      <c r="F12" s="98"/>
      <c r="G12" s="98">
        <v>10</v>
      </c>
      <c r="H12" s="98"/>
      <c r="I12" s="97">
        <f t="shared" si="0"/>
        <v>25</v>
      </c>
      <c r="J12" s="98"/>
      <c r="K12" s="98"/>
    </row>
    <row r="13" spans="1:11">
      <c r="A13" s="98" t="s">
        <v>921</v>
      </c>
      <c r="B13" s="98"/>
      <c r="C13" s="98" t="s">
        <v>920</v>
      </c>
      <c r="D13" s="98"/>
      <c r="E13" s="98">
        <v>16</v>
      </c>
      <c r="F13" s="98"/>
      <c r="G13" s="98">
        <v>8</v>
      </c>
      <c r="H13" s="98"/>
      <c r="I13" s="97">
        <f t="shared" si="0"/>
        <v>24</v>
      </c>
      <c r="J13" s="98"/>
      <c r="K13" s="98"/>
    </row>
    <row r="14" spans="1:11">
      <c r="A14" s="98" t="s">
        <v>922</v>
      </c>
      <c r="B14" s="98"/>
      <c r="C14" s="98" t="s">
        <v>920</v>
      </c>
      <c r="D14" s="98"/>
      <c r="E14" s="98">
        <v>20</v>
      </c>
      <c r="F14" s="98"/>
      <c r="G14" s="98">
        <v>4</v>
      </c>
      <c r="H14" s="98"/>
      <c r="I14" s="97">
        <f t="shared" si="0"/>
        <v>24</v>
      </c>
      <c r="J14" s="98"/>
      <c r="K14" s="98">
        <f>I12+I13+I14</f>
        <v>73</v>
      </c>
    </row>
    <row r="15" spans="1:11">
      <c r="A15" s="98" t="s">
        <v>923</v>
      </c>
      <c r="B15" s="98"/>
      <c r="C15" s="98" t="s">
        <v>381</v>
      </c>
      <c r="D15" s="98"/>
      <c r="E15" s="98">
        <v>13</v>
      </c>
      <c r="F15" s="98"/>
      <c r="G15" s="98">
        <v>5</v>
      </c>
      <c r="H15" s="98"/>
      <c r="I15" s="97">
        <f t="shared" si="0"/>
        <v>18</v>
      </c>
      <c r="J15" s="98"/>
      <c r="K15" s="98"/>
    </row>
    <row r="16" spans="1:11">
      <c r="A16" s="98" t="s">
        <v>924</v>
      </c>
      <c r="B16" s="98"/>
      <c r="C16" s="98" t="s">
        <v>381</v>
      </c>
      <c r="D16" s="98"/>
      <c r="E16" s="98">
        <v>16</v>
      </c>
      <c r="F16" s="98"/>
      <c r="G16" s="98">
        <v>12</v>
      </c>
      <c r="H16" s="98"/>
      <c r="I16" s="97">
        <f t="shared" si="0"/>
        <v>28</v>
      </c>
      <c r="J16" s="98"/>
      <c r="K16" s="98"/>
    </row>
    <row r="17" spans="1:11">
      <c r="A17" s="98" t="s">
        <v>925</v>
      </c>
      <c r="B17" s="98"/>
      <c r="C17" s="98" t="s">
        <v>381</v>
      </c>
      <c r="D17" s="98"/>
      <c r="E17" s="98">
        <v>13</v>
      </c>
      <c r="F17" s="98"/>
      <c r="G17" s="98">
        <v>2</v>
      </c>
      <c r="H17" s="98"/>
      <c r="I17" s="97">
        <f t="shared" si="0"/>
        <v>15</v>
      </c>
      <c r="J17" s="98"/>
      <c r="K17" s="98"/>
    </row>
    <row r="18" spans="1:11">
      <c r="A18" s="98" t="s">
        <v>926</v>
      </c>
      <c r="B18" s="98"/>
      <c r="C18" s="98" t="s">
        <v>381</v>
      </c>
      <c r="D18" s="98"/>
      <c r="E18" s="98">
        <v>16</v>
      </c>
      <c r="F18" s="98"/>
      <c r="G18" s="98">
        <v>7</v>
      </c>
      <c r="H18" s="98"/>
      <c r="I18" s="97">
        <f t="shared" si="0"/>
        <v>23</v>
      </c>
      <c r="J18" s="98"/>
      <c r="K18" s="98">
        <f>I15+I16+I17+I18</f>
        <v>84</v>
      </c>
    </row>
    <row r="19" spans="1:11">
      <c r="A19" s="98" t="s">
        <v>927</v>
      </c>
      <c r="B19" s="98"/>
      <c r="C19" s="98" t="s">
        <v>928</v>
      </c>
      <c r="D19" s="98"/>
      <c r="E19" s="98">
        <v>12</v>
      </c>
      <c r="F19" s="98"/>
      <c r="G19" s="98">
        <v>0</v>
      </c>
      <c r="H19" s="98"/>
      <c r="I19" s="97">
        <f t="shared" si="0"/>
        <v>12</v>
      </c>
      <c r="J19" s="98"/>
      <c r="K19" s="98"/>
    </row>
    <row r="20" spans="1:11">
      <c r="A20" s="98" t="s">
        <v>929</v>
      </c>
      <c r="B20" s="98"/>
      <c r="C20" s="98" t="s">
        <v>928</v>
      </c>
      <c r="D20" s="98"/>
      <c r="E20" s="98">
        <v>16</v>
      </c>
      <c r="F20" s="98"/>
      <c r="G20" s="98">
        <v>5</v>
      </c>
      <c r="H20" s="98"/>
      <c r="I20" s="97">
        <f t="shared" si="0"/>
        <v>21</v>
      </c>
      <c r="J20" s="98"/>
      <c r="K20" s="98"/>
    </row>
    <row r="21" spans="1:11">
      <c r="A21" s="98" t="s">
        <v>930</v>
      </c>
      <c r="B21" s="98"/>
      <c r="C21" s="98" t="s">
        <v>928</v>
      </c>
      <c r="D21" s="98"/>
      <c r="E21" s="98">
        <v>16</v>
      </c>
      <c r="F21" s="98"/>
      <c r="G21" s="98">
        <v>15</v>
      </c>
      <c r="H21" s="98"/>
      <c r="I21" s="97">
        <f t="shared" si="0"/>
        <v>31</v>
      </c>
      <c r="J21" s="98"/>
      <c r="K21" s="98">
        <f>I19+I20+I21</f>
        <v>64</v>
      </c>
    </row>
    <row r="22" spans="1:11">
      <c r="A22" s="98" t="s">
        <v>931</v>
      </c>
      <c r="B22" s="98"/>
      <c r="C22" s="98" t="s">
        <v>240</v>
      </c>
      <c r="D22" s="98"/>
      <c r="E22" s="98">
        <v>13</v>
      </c>
      <c r="F22" s="98"/>
      <c r="G22" s="98">
        <v>2</v>
      </c>
      <c r="H22" s="98"/>
      <c r="I22" s="97">
        <f t="shared" si="0"/>
        <v>15</v>
      </c>
      <c r="J22" s="98"/>
      <c r="K22" s="98"/>
    </row>
    <row r="23" spans="1:11">
      <c r="A23" s="98" t="s">
        <v>932</v>
      </c>
      <c r="B23" s="98"/>
      <c r="C23" s="98" t="s">
        <v>240</v>
      </c>
      <c r="D23" s="98"/>
      <c r="E23" s="98">
        <v>18</v>
      </c>
      <c r="F23" s="98"/>
      <c r="G23" s="98">
        <v>4</v>
      </c>
      <c r="H23" s="98"/>
      <c r="I23" s="97">
        <f t="shared" si="0"/>
        <v>22</v>
      </c>
      <c r="J23" s="98"/>
      <c r="K23" s="98"/>
    </row>
    <row r="24" spans="1:11">
      <c r="A24" s="98" t="s">
        <v>933</v>
      </c>
      <c r="B24" s="98"/>
      <c r="C24" s="98" t="s">
        <v>240</v>
      </c>
      <c r="D24" s="98"/>
      <c r="E24" s="98">
        <v>16</v>
      </c>
      <c r="F24" s="98"/>
      <c r="G24" s="98">
        <v>1</v>
      </c>
      <c r="H24" s="98"/>
      <c r="I24" s="97">
        <f t="shared" si="0"/>
        <v>17</v>
      </c>
      <c r="J24" s="98"/>
      <c r="K24" s="98"/>
    </row>
    <row r="25" spans="1:11">
      <c r="A25" s="98" t="s">
        <v>934</v>
      </c>
      <c r="B25" s="98"/>
      <c r="C25" s="98" t="s">
        <v>240</v>
      </c>
      <c r="D25" s="98"/>
      <c r="E25" s="98">
        <v>14</v>
      </c>
      <c r="F25" s="98"/>
      <c r="G25" s="98">
        <v>7</v>
      </c>
      <c r="H25" s="98"/>
      <c r="I25" s="97">
        <f t="shared" si="0"/>
        <v>21</v>
      </c>
      <c r="J25" s="98"/>
      <c r="K25" s="98">
        <f>I22+I23+I24+I25</f>
        <v>75</v>
      </c>
    </row>
    <row r="26" spans="1:11">
      <c r="A26" s="98" t="s">
        <v>935</v>
      </c>
      <c r="B26" s="98"/>
      <c r="C26" s="98" t="s">
        <v>249</v>
      </c>
      <c r="D26" s="98"/>
      <c r="E26" s="98">
        <v>14</v>
      </c>
      <c r="F26" s="98"/>
      <c r="G26" s="98">
        <v>11</v>
      </c>
      <c r="H26" s="98"/>
      <c r="I26" s="97">
        <f t="shared" si="0"/>
        <v>25</v>
      </c>
      <c r="J26" s="98"/>
      <c r="K26" s="98"/>
    </row>
    <row r="27" spans="1:11">
      <c r="A27" s="98" t="s">
        <v>936</v>
      </c>
      <c r="B27" s="98"/>
      <c r="C27" s="98" t="s">
        <v>249</v>
      </c>
      <c r="D27" s="98"/>
      <c r="E27" s="98">
        <v>16</v>
      </c>
      <c r="F27" s="98"/>
      <c r="G27" s="98">
        <v>5</v>
      </c>
      <c r="H27" s="98"/>
      <c r="I27" s="97">
        <f t="shared" si="0"/>
        <v>21</v>
      </c>
      <c r="J27" s="98"/>
      <c r="K27" s="98"/>
    </row>
    <row r="28" spans="1:11">
      <c r="A28" s="98" t="s">
        <v>937</v>
      </c>
      <c r="B28" s="98"/>
      <c r="C28" s="98" t="s">
        <v>249</v>
      </c>
      <c r="D28" s="98"/>
      <c r="E28" s="98">
        <v>21</v>
      </c>
      <c r="F28" s="98"/>
      <c r="G28" s="98">
        <v>10</v>
      </c>
      <c r="H28" s="98"/>
      <c r="I28" s="97">
        <f t="shared" si="0"/>
        <v>31</v>
      </c>
      <c r="J28" s="98"/>
      <c r="K28" s="98">
        <f>I26+I27+I28</f>
        <v>77</v>
      </c>
    </row>
    <row r="29" spans="1:11">
      <c r="A29" s="98" t="s">
        <v>938</v>
      </c>
      <c r="B29" s="98"/>
      <c r="C29" s="98" t="s">
        <v>939</v>
      </c>
      <c r="D29" s="98"/>
      <c r="E29" s="98">
        <v>16</v>
      </c>
      <c r="F29" s="98"/>
      <c r="G29" s="98">
        <v>27</v>
      </c>
      <c r="H29" s="98"/>
      <c r="I29" s="97">
        <f t="shared" si="0"/>
        <v>43</v>
      </c>
      <c r="J29" s="98"/>
      <c r="K29" s="98"/>
    </row>
    <row r="30" spans="1:11">
      <c r="A30" s="98" t="s">
        <v>940</v>
      </c>
      <c r="B30" s="98"/>
      <c r="C30" s="98" t="s">
        <v>939</v>
      </c>
      <c r="D30" s="98"/>
      <c r="E30" s="98">
        <v>19</v>
      </c>
      <c r="F30" s="98"/>
      <c r="G30" s="98">
        <v>11</v>
      </c>
      <c r="H30" s="98"/>
      <c r="I30" s="97">
        <f t="shared" si="0"/>
        <v>30</v>
      </c>
      <c r="J30" s="98"/>
      <c r="K30" s="98"/>
    </row>
    <row r="31" spans="1:11">
      <c r="A31" s="98" t="s">
        <v>941</v>
      </c>
      <c r="B31" s="98"/>
      <c r="C31" s="98" t="s">
        <v>939</v>
      </c>
      <c r="D31" s="98"/>
      <c r="E31" s="98">
        <v>19</v>
      </c>
      <c r="F31" s="98"/>
      <c r="G31" s="98">
        <v>12</v>
      </c>
      <c r="H31" s="98"/>
      <c r="I31" s="97">
        <f t="shared" si="0"/>
        <v>31</v>
      </c>
      <c r="J31" s="98"/>
      <c r="K31" s="98"/>
    </row>
    <row r="32" spans="1:11">
      <c r="A32" s="98" t="s">
        <v>942</v>
      </c>
      <c r="B32" s="98"/>
      <c r="C32" s="98" t="s">
        <v>939</v>
      </c>
      <c r="D32" s="98"/>
      <c r="E32" s="98">
        <v>20</v>
      </c>
      <c r="F32" s="98"/>
      <c r="G32" s="98">
        <v>11</v>
      </c>
      <c r="H32" s="98"/>
      <c r="I32" s="97">
        <f t="shared" si="0"/>
        <v>31</v>
      </c>
      <c r="J32" s="98"/>
      <c r="K32" s="98"/>
    </row>
    <row r="33" spans="1:11">
      <c r="A33" s="98" t="s">
        <v>943</v>
      </c>
      <c r="B33" s="98"/>
      <c r="C33" s="98" t="s">
        <v>939</v>
      </c>
      <c r="D33" s="98"/>
      <c r="E33" s="98">
        <v>21</v>
      </c>
      <c r="F33" s="98"/>
      <c r="G33" s="98">
        <v>18</v>
      </c>
      <c r="H33" s="98"/>
      <c r="I33" s="97">
        <f t="shared" si="0"/>
        <v>39</v>
      </c>
      <c r="J33" s="98"/>
      <c r="K33" s="98"/>
    </row>
    <row r="34" spans="1:11">
      <c r="A34" s="98" t="s">
        <v>944</v>
      </c>
      <c r="B34" s="98"/>
      <c r="C34" s="98" t="s">
        <v>939</v>
      </c>
      <c r="D34" s="98"/>
      <c r="E34" s="98">
        <v>22</v>
      </c>
      <c r="F34" s="98"/>
      <c r="G34" s="98">
        <v>9</v>
      </c>
      <c r="H34" s="98"/>
      <c r="I34" s="97">
        <f t="shared" si="0"/>
        <v>31</v>
      </c>
      <c r="J34" s="98"/>
      <c r="K34" s="98">
        <f>I29+I33+I31+I32</f>
        <v>144</v>
      </c>
    </row>
    <row r="35" spans="1:11">
      <c r="A35" s="98" t="s">
        <v>945</v>
      </c>
      <c r="B35" s="98"/>
      <c r="C35" s="98" t="s">
        <v>791</v>
      </c>
      <c r="D35" s="98"/>
      <c r="E35" s="98">
        <v>20</v>
      </c>
      <c r="F35" s="98"/>
      <c r="G35" s="98">
        <v>1</v>
      </c>
      <c r="H35" s="98"/>
      <c r="I35" s="97">
        <f t="shared" si="0"/>
        <v>21</v>
      </c>
      <c r="J35" s="98"/>
      <c r="K35" s="98"/>
    </row>
    <row r="36" spans="1:11">
      <c r="A36" s="98" t="s">
        <v>946</v>
      </c>
      <c r="B36" s="98"/>
      <c r="C36" s="98" t="s">
        <v>791</v>
      </c>
      <c r="D36" s="98"/>
      <c r="E36" s="98">
        <v>15</v>
      </c>
      <c r="F36" s="98"/>
      <c r="G36" s="98">
        <v>3</v>
      </c>
      <c r="H36" s="98"/>
      <c r="I36" s="97">
        <f t="shared" si="0"/>
        <v>18</v>
      </c>
      <c r="J36" s="98"/>
      <c r="K36" s="98"/>
    </row>
    <row r="37" spans="1:11">
      <c r="A37" s="98" t="s">
        <v>947</v>
      </c>
      <c r="B37" s="98"/>
      <c r="C37" s="98" t="s">
        <v>791</v>
      </c>
      <c r="D37" s="98"/>
      <c r="E37" s="98">
        <v>12</v>
      </c>
      <c r="F37" s="98"/>
      <c r="G37" s="98">
        <v>1</v>
      </c>
      <c r="H37" s="98"/>
      <c r="I37" s="97">
        <f t="shared" si="0"/>
        <v>13</v>
      </c>
      <c r="J37" s="98"/>
      <c r="K37" s="98">
        <f>I35+I36+I37</f>
        <v>52</v>
      </c>
    </row>
    <row r="38" spans="1:11">
      <c r="A38" s="98" t="s">
        <v>948</v>
      </c>
      <c r="B38" s="98"/>
      <c r="C38" s="98" t="s">
        <v>252</v>
      </c>
      <c r="D38" s="98"/>
      <c r="E38" s="98">
        <v>22</v>
      </c>
      <c r="F38" s="98"/>
      <c r="G38" s="98">
        <v>25</v>
      </c>
      <c r="H38" s="98"/>
      <c r="I38" s="97">
        <f t="shared" si="0"/>
        <v>47</v>
      </c>
      <c r="J38" s="98"/>
      <c r="K38" s="98"/>
    </row>
    <row r="39" spans="1:11">
      <c r="A39" s="98" t="s">
        <v>949</v>
      </c>
      <c r="B39" s="98"/>
      <c r="C39" s="98" t="s">
        <v>252</v>
      </c>
      <c r="D39" s="98"/>
      <c r="E39" s="98">
        <v>18</v>
      </c>
      <c r="F39" s="98"/>
      <c r="G39" s="98">
        <v>30</v>
      </c>
      <c r="H39" s="98"/>
      <c r="I39" s="97">
        <f t="shared" si="0"/>
        <v>48</v>
      </c>
      <c r="J39" s="98"/>
      <c r="K39" s="98"/>
    </row>
    <row r="40" spans="1:11">
      <c r="A40" s="98" t="s">
        <v>950</v>
      </c>
      <c r="B40" s="98"/>
      <c r="C40" s="98" t="s">
        <v>252</v>
      </c>
      <c r="D40" s="98"/>
      <c r="E40" s="99">
        <v>18</v>
      </c>
      <c r="F40" s="98"/>
      <c r="G40" s="98">
        <v>16</v>
      </c>
      <c r="H40" s="98"/>
      <c r="I40" s="97">
        <f>SUM(E41+G40)</f>
        <v>34</v>
      </c>
      <c r="J40" s="98"/>
      <c r="K40" s="98"/>
    </row>
    <row r="41" spans="1:11">
      <c r="A41" s="98" t="s">
        <v>951</v>
      </c>
      <c r="B41" s="98"/>
      <c r="C41" s="98" t="s">
        <v>252</v>
      </c>
      <c r="D41" s="98"/>
      <c r="E41" s="98">
        <v>18</v>
      </c>
      <c r="F41" s="98"/>
      <c r="G41" s="98">
        <v>10</v>
      </c>
      <c r="H41" s="98"/>
      <c r="I41" s="97">
        <f>SUM(E42+G41)</f>
        <v>25</v>
      </c>
      <c r="J41" s="98"/>
      <c r="K41" s="98"/>
    </row>
    <row r="42" spans="1:11">
      <c r="A42" s="98" t="s">
        <v>952</v>
      </c>
      <c r="B42" s="98"/>
      <c r="C42" s="98" t="s">
        <v>252</v>
      </c>
      <c r="D42" s="98"/>
      <c r="E42" s="98">
        <v>15</v>
      </c>
      <c r="F42" s="98"/>
      <c r="G42" s="98">
        <v>13</v>
      </c>
      <c r="H42" s="98"/>
      <c r="I42" s="97">
        <f t="shared" si="0"/>
        <v>28</v>
      </c>
      <c r="J42" s="98"/>
      <c r="K42" s="98">
        <f>I39+I38+I40+I42</f>
        <v>157</v>
      </c>
    </row>
    <row r="43" spans="1:11">
      <c r="A43" s="98" t="s">
        <v>953</v>
      </c>
      <c r="B43" s="98"/>
      <c r="C43" s="98" t="s">
        <v>64</v>
      </c>
      <c r="D43" s="98"/>
      <c r="E43" s="98">
        <v>16</v>
      </c>
      <c r="F43" s="98"/>
      <c r="G43" s="98">
        <v>2</v>
      </c>
      <c r="H43" s="98"/>
      <c r="I43" s="97">
        <f t="shared" si="0"/>
        <v>18</v>
      </c>
      <c r="J43" s="98"/>
      <c r="K43" s="98"/>
    </row>
    <row r="44" spans="1:11">
      <c r="A44" s="98" t="s">
        <v>954</v>
      </c>
      <c r="B44" s="98"/>
      <c r="C44" s="98" t="s">
        <v>64</v>
      </c>
      <c r="D44" s="98"/>
      <c r="E44" s="98">
        <v>19</v>
      </c>
      <c r="F44" s="98"/>
      <c r="G44" s="98">
        <v>15</v>
      </c>
      <c r="H44" s="98"/>
      <c r="I44" s="97">
        <f t="shared" si="0"/>
        <v>34</v>
      </c>
      <c r="J44" s="98"/>
      <c r="K44" s="98"/>
    </row>
    <row r="45" spans="1:11">
      <c r="A45" s="98" t="s">
        <v>955</v>
      </c>
      <c r="B45" s="98"/>
      <c r="C45" s="98" t="s">
        <v>64</v>
      </c>
      <c r="D45" s="98"/>
      <c r="E45" s="99">
        <v>20</v>
      </c>
      <c r="F45" s="98"/>
      <c r="G45" s="98">
        <v>7</v>
      </c>
      <c r="H45" s="98"/>
      <c r="I45" s="97">
        <f t="shared" si="0"/>
        <v>27</v>
      </c>
      <c r="J45" s="98"/>
      <c r="K45" s="98"/>
    </row>
    <row r="46" spans="1:11">
      <c r="A46" s="98" t="s">
        <v>956</v>
      </c>
      <c r="B46" s="98"/>
      <c r="C46" s="98" t="s">
        <v>64</v>
      </c>
      <c r="D46" s="98"/>
      <c r="E46" s="99">
        <v>15</v>
      </c>
      <c r="F46" s="98"/>
      <c r="G46" s="98">
        <v>5</v>
      </c>
      <c r="H46" s="98"/>
      <c r="I46" s="97">
        <f t="shared" si="0"/>
        <v>20</v>
      </c>
      <c r="J46" s="98"/>
      <c r="K46" s="98">
        <f>I43+I44+I45+I46</f>
        <v>99</v>
      </c>
    </row>
    <row r="47" spans="1:11">
      <c r="A47" s="98" t="s">
        <v>957</v>
      </c>
      <c r="B47" s="98"/>
      <c r="C47" s="98" t="s">
        <v>14</v>
      </c>
      <c r="D47" s="98"/>
      <c r="E47" s="98">
        <v>9</v>
      </c>
      <c r="F47" s="98"/>
      <c r="G47" s="98">
        <v>1</v>
      </c>
      <c r="H47" s="98"/>
      <c r="I47" s="97">
        <f t="shared" si="0"/>
        <v>10</v>
      </c>
      <c r="J47" s="98"/>
      <c r="K47" s="98"/>
    </row>
    <row r="48" spans="1:11">
      <c r="A48" s="98" t="s">
        <v>958</v>
      </c>
      <c r="B48" s="98"/>
      <c r="C48" s="98" t="s">
        <v>14</v>
      </c>
      <c r="D48" s="98"/>
      <c r="E48" s="98">
        <v>16</v>
      </c>
      <c r="F48" s="98"/>
      <c r="G48" s="98">
        <v>6</v>
      </c>
      <c r="H48" s="98"/>
      <c r="I48" s="97">
        <f t="shared" si="0"/>
        <v>22</v>
      </c>
      <c r="J48" s="98"/>
      <c r="K48" s="98"/>
    </row>
    <row r="49" spans="1:11">
      <c r="A49" s="98" t="s">
        <v>959</v>
      </c>
      <c r="B49" s="98"/>
      <c r="C49" s="98" t="s">
        <v>14</v>
      </c>
      <c r="D49" s="98"/>
      <c r="E49" s="98">
        <v>15</v>
      </c>
      <c r="F49" s="98"/>
      <c r="G49" s="98">
        <v>3</v>
      </c>
      <c r="H49" s="98"/>
      <c r="I49" s="97">
        <f t="shared" si="0"/>
        <v>18</v>
      </c>
      <c r="J49" s="98"/>
      <c r="K49" s="98"/>
    </row>
    <row r="50" spans="1:11">
      <c r="A50" s="98" t="s">
        <v>960</v>
      </c>
      <c r="B50" s="98"/>
      <c r="C50" s="98" t="s">
        <v>14</v>
      </c>
      <c r="D50" s="98"/>
      <c r="E50" s="98">
        <v>18</v>
      </c>
      <c r="F50" s="98"/>
      <c r="G50" s="98">
        <v>2</v>
      </c>
      <c r="H50" s="98"/>
      <c r="I50" s="97">
        <f t="shared" si="0"/>
        <v>20</v>
      </c>
      <c r="J50" s="98"/>
      <c r="K50" s="98">
        <f>I47+I48+I49+I50</f>
        <v>70</v>
      </c>
    </row>
    <row r="51" spans="1:11">
      <c r="A51" s="98" t="s">
        <v>961</v>
      </c>
      <c r="B51" s="98"/>
      <c r="C51" s="98" t="s">
        <v>508</v>
      </c>
      <c r="D51" s="98"/>
      <c r="E51" s="98">
        <v>18</v>
      </c>
      <c r="F51" s="98"/>
      <c r="G51" s="98">
        <v>9</v>
      </c>
      <c r="H51" s="98"/>
      <c r="I51" s="97">
        <f t="shared" si="0"/>
        <v>27</v>
      </c>
      <c r="J51" s="98"/>
      <c r="K51" s="98"/>
    </row>
    <row r="52" spans="1:11">
      <c r="A52" s="98" t="s">
        <v>962</v>
      </c>
      <c r="B52" s="98"/>
      <c r="C52" s="98" t="s">
        <v>508</v>
      </c>
      <c r="D52" s="98"/>
      <c r="E52" s="98">
        <v>18</v>
      </c>
      <c r="F52" s="98"/>
      <c r="G52" s="98">
        <v>7</v>
      </c>
      <c r="H52" s="98"/>
      <c r="I52" s="97">
        <f t="shared" si="0"/>
        <v>25</v>
      </c>
      <c r="J52" s="98"/>
      <c r="K52" s="98"/>
    </row>
    <row r="53" spans="1:11">
      <c r="A53" s="98" t="s">
        <v>963</v>
      </c>
      <c r="B53" s="98"/>
      <c r="C53" s="98" t="s">
        <v>508</v>
      </c>
      <c r="D53" s="98"/>
      <c r="E53" s="98">
        <v>18</v>
      </c>
      <c r="F53" s="98"/>
      <c r="G53" s="98">
        <v>2</v>
      </c>
      <c r="H53" s="98"/>
      <c r="I53" s="97">
        <f t="shared" si="0"/>
        <v>20</v>
      </c>
      <c r="J53" s="98"/>
      <c r="K53" s="98"/>
    </row>
    <row r="54" spans="1:11">
      <c r="A54" s="98" t="s">
        <v>964</v>
      </c>
      <c r="B54" s="98"/>
      <c r="C54" s="98" t="s">
        <v>508</v>
      </c>
      <c r="D54" s="98"/>
      <c r="E54" s="98">
        <v>14</v>
      </c>
      <c r="F54" s="98"/>
      <c r="G54" s="98">
        <v>12</v>
      </c>
      <c r="H54" s="98"/>
      <c r="I54" s="97">
        <f t="shared" si="0"/>
        <v>26</v>
      </c>
      <c r="J54" s="98"/>
      <c r="K54" s="98">
        <f>I51+I52+I53+I54</f>
        <v>98</v>
      </c>
    </row>
    <row r="55" spans="1:11" ht="15" customHeight="1">
      <c r="A55" s="99" t="s">
        <v>965</v>
      </c>
      <c r="C55" s="99" t="s">
        <v>966</v>
      </c>
      <c r="E55" s="99">
        <v>17</v>
      </c>
      <c r="G55" s="99">
        <v>4</v>
      </c>
      <c r="I55" s="99">
        <f t="shared" si="0"/>
        <v>21</v>
      </c>
    </row>
    <row r="56" spans="1:11" ht="15" customHeight="1">
      <c r="A56" s="99" t="s">
        <v>967</v>
      </c>
      <c r="C56" s="99" t="s">
        <v>966</v>
      </c>
      <c r="E56">
        <v>15</v>
      </c>
      <c r="G56" s="99">
        <v>3</v>
      </c>
      <c r="I56" s="99">
        <f t="shared" si="0"/>
        <v>18</v>
      </c>
    </row>
    <row r="57" spans="1:11" ht="15" customHeight="1">
      <c r="A57" s="99" t="s">
        <v>968</v>
      </c>
      <c r="C57" s="99" t="s">
        <v>966</v>
      </c>
      <c r="E57">
        <v>15</v>
      </c>
      <c r="G57" s="99">
        <v>2</v>
      </c>
      <c r="I57" s="99">
        <f t="shared" si="0"/>
        <v>17</v>
      </c>
    </row>
    <row r="58" spans="1:11">
      <c r="A58" s="99" t="s">
        <v>969</v>
      </c>
      <c r="C58" s="99" t="s">
        <v>966</v>
      </c>
      <c r="E58">
        <v>14</v>
      </c>
      <c r="G58" s="99">
        <v>14</v>
      </c>
      <c r="I58" s="99">
        <f t="shared" si="0"/>
        <v>28</v>
      </c>
      <c r="K58">
        <f>I55+I56+I57+I58</f>
        <v>84</v>
      </c>
    </row>
    <row r="59" spans="1:11">
      <c r="A59" s="99" t="s">
        <v>970</v>
      </c>
      <c r="C59" s="99" t="s">
        <v>971</v>
      </c>
      <c r="E59">
        <v>13</v>
      </c>
      <c r="G59" s="99">
        <v>18</v>
      </c>
      <c r="I59" s="99">
        <f t="shared" si="0"/>
        <v>31</v>
      </c>
    </row>
    <row r="60" spans="1:11">
      <c r="A60" s="99" t="s">
        <v>972</v>
      </c>
      <c r="C60" s="99" t="s">
        <v>971</v>
      </c>
      <c r="E60">
        <v>22</v>
      </c>
      <c r="G60">
        <v>11</v>
      </c>
      <c r="I60" s="99">
        <f t="shared" si="0"/>
        <v>33</v>
      </c>
    </row>
    <row r="61" spans="1:11">
      <c r="A61" s="99" t="s">
        <v>973</v>
      </c>
      <c r="C61" s="99" t="s">
        <v>971</v>
      </c>
      <c r="E61">
        <v>13</v>
      </c>
      <c r="G61">
        <v>9</v>
      </c>
      <c r="I61" s="99">
        <f t="shared" si="0"/>
        <v>22</v>
      </c>
    </row>
    <row r="62" spans="1:11">
      <c r="A62" s="99" t="s">
        <v>974</v>
      </c>
      <c r="C62" s="99" t="s">
        <v>971</v>
      </c>
      <c r="E62">
        <v>19</v>
      </c>
      <c r="G62">
        <v>9</v>
      </c>
      <c r="I62" s="99">
        <f t="shared" si="0"/>
        <v>28</v>
      </c>
      <c r="K62">
        <f>I59+I60+I61+I62</f>
        <v>114</v>
      </c>
    </row>
    <row r="63" spans="1:11">
      <c r="A63" s="9"/>
      <c r="B63" s="6"/>
      <c r="C63" s="10"/>
    </row>
    <row r="64" spans="1:11">
      <c r="A64" s="9"/>
      <c r="B64" s="6"/>
      <c r="C64" s="6"/>
    </row>
    <row r="65" spans="1:3">
      <c r="A65" s="9"/>
      <c r="B65" s="6"/>
      <c r="C65" s="6"/>
    </row>
    <row r="66" spans="1:3">
      <c r="A66" s="9"/>
      <c r="B66" s="6"/>
      <c r="C66" s="6"/>
    </row>
    <row r="67" spans="1:3">
      <c r="A67" s="9"/>
      <c r="B67" s="6"/>
      <c r="C67" s="6"/>
    </row>
    <row r="68" spans="1:3">
      <c r="A68" s="9"/>
      <c r="B68" s="6"/>
      <c r="C68" s="10"/>
    </row>
    <row r="69" spans="1:3">
      <c r="A69" s="8"/>
      <c r="B69" s="6"/>
      <c r="C69" s="6"/>
    </row>
    <row r="70" spans="1:3">
      <c r="A70" s="8"/>
      <c r="C70" s="6"/>
    </row>
    <row r="71" spans="1:3">
      <c r="A71" s="8"/>
      <c r="B71" s="6"/>
      <c r="C71" s="6"/>
    </row>
    <row r="72" spans="1:3">
      <c r="A72" s="8"/>
      <c r="B72" s="6"/>
      <c r="C72" s="6"/>
    </row>
    <row r="73" spans="1:3">
      <c r="A73" s="8"/>
      <c r="B73" s="6"/>
      <c r="C73" s="10"/>
    </row>
    <row r="74" spans="1:3">
      <c r="A74" s="8"/>
      <c r="B74" s="6"/>
      <c r="C74" s="6"/>
    </row>
    <row r="75" spans="1:3">
      <c r="A75" s="8"/>
      <c r="B75" s="6"/>
      <c r="C75" s="6"/>
    </row>
    <row r="76" spans="1:3">
      <c r="A76" s="8"/>
      <c r="B76" s="6"/>
      <c r="C76" s="6"/>
    </row>
    <row r="77" spans="1:3">
      <c r="A77" s="8"/>
      <c r="B77" s="6"/>
      <c r="C77" s="6"/>
    </row>
    <row r="78" spans="1:3">
      <c r="A78" s="8"/>
      <c r="B78" s="6"/>
      <c r="C78" s="6"/>
    </row>
    <row r="79" spans="1:3">
      <c r="A79" s="8"/>
      <c r="B79" s="6"/>
      <c r="C79" s="6"/>
    </row>
    <row r="80" spans="1:3">
      <c r="A80" s="105"/>
      <c r="B80" s="6"/>
      <c r="C80" s="6"/>
    </row>
    <row r="81" spans="1:3">
      <c r="A81" s="106"/>
      <c r="B81" s="6"/>
      <c r="C81" s="6"/>
    </row>
    <row r="82" spans="1:3">
      <c r="A82" s="106"/>
      <c r="B82" s="6"/>
      <c r="C82" s="6"/>
    </row>
    <row r="83" spans="1:3">
      <c r="A83" s="8"/>
      <c r="B83" s="10"/>
      <c r="C83" s="10"/>
    </row>
    <row r="84" spans="1:3">
      <c r="A84" s="8"/>
      <c r="B84" s="6"/>
      <c r="C84" s="6"/>
    </row>
    <row r="85" spans="1:3">
      <c r="A85" s="8"/>
      <c r="B85" s="6"/>
      <c r="C85" s="6"/>
    </row>
    <row r="86" spans="1:3">
      <c r="A86" s="8"/>
      <c r="B86" s="6"/>
      <c r="C86" s="6"/>
    </row>
    <row r="87" spans="1:3">
      <c r="A87" s="8"/>
      <c r="B87" s="6"/>
      <c r="C87" s="6"/>
    </row>
    <row r="88" spans="1:3">
      <c r="A88" s="8"/>
      <c r="B88" s="10"/>
      <c r="C88" s="10"/>
    </row>
    <row r="89" spans="1:3">
      <c r="A89" s="8"/>
      <c r="B89" s="6"/>
    </row>
    <row r="90" spans="1:3">
      <c r="A90" s="8"/>
      <c r="B90" s="6"/>
    </row>
    <row r="91" spans="1:3">
      <c r="A91" s="8"/>
      <c r="B91" s="6"/>
    </row>
    <row r="92" spans="1:3">
      <c r="A92" s="8"/>
      <c r="B92" s="6"/>
    </row>
    <row r="93" spans="1:3">
      <c r="A93" s="8"/>
    </row>
    <row r="94" spans="1:3">
      <c r="A94" s="8"/>
      <c r="B94" s="6"/>
    </row>
    <row r="95" spans="1:3">
      <c r="A95" s="8"/>
      <c r="B95" s="6"/>
    </row>
    <row r="96" spans="1:3">
      <c r="A96" s="8"/>
      <c r="B96" s="6"/>
    </row>
    <row r="97" spans="1:2">
      <c r="A97" s="8"/>
      <c r="B97" s="6"/>
    </row>
    <row r="99" spans="1:2">
      <c r="B99" s="6"/>
    </row>
    <row r="100" spans="1:2">
      <c r="B100" s="6"/>
    </row>
    <row r="101" spans="1:2">
      <c r="B101" s="6"/>
    </row>
    <row r="102" spans="1:2">
      <c r="B102" s="6"/>
    </row>
    <row r="104" spans="1:2">
      <c r="B104" s="6"/>
    </row>
    <row r="105" spans="1:2">
      <c r="B105" s="6"/>
    </row>
    <row r="106" spans="1:2">
      <c r="B106" s="6"/>
    </row>
    <row r="107" spans="1:2">
      <c r="B107" s="6"/>
    </row>
  </sheetData>
  <mergeCells count="2">
    <mergeCell ref="A1:C1"/>
    <mergeCell ref="A80:A82"/>
  </mergeCells>
  <printOptions gridLines="1"/>
  <pageMargins left="0.7" right="0.7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K45"/>
  <sheetViews>
    <sheetView workbookViewId="0">
      <selection activeCell="K8" sqref="K8"/>
    </sheetView>
  </sheetViews>
  <sheetFormatPr defaultColWidth="8.77734375" defaultRowHeight="14.4"/>
  <cols>
    <col min="2" max="2" width="26.88671875" customWidth="1"/>
    <col min="3" max="3" width="32.33203125" customWidth="1"/>
    <col min="8" max="8" width="24.44140625" customWidth="1"/>
    <col min="9" max="9" width="24.77734375" customWidth="1"/>
  </cols>
  <sheetData>
    <row r="2" spans="2:11" ht="23.4">
      <c r="B2" s="55" t="s">
        <v>349</v>
      </c>
      <c r="C2" s="55" t="s">
        <v>350</v>
      </c>
      <c r="D2" s="56" t="s">
        <v>351</v>
      </c>
      <c r="E2" s="57" t="s">
        <v>352</v>
      </c>
      <c r="F2" s="57" t="s">
        <v>353</v>
      </c>
      <c r="G2" s="58"/>
      <c r="H2" s="58"/>
    </row>
    <row r="3" spans="2:11" ht="23.4">
      <c r="B3" s="55"/>
      <c r="C3" s="55"/>
      <c r="D3" s="56"/>
      <c r="E3" s="57"/>
      <c r="F3" s="57"/>
      <c r="G3" s="58"/>
      <c r="H3" s="58"/>
    </row>
    <row r="4" spans="2:11" ht="23.4">
      <c r="B4" s="55" t="s">
        <v>354</v>
      </c>
      <c r="C4" s="55" t="s">
        <v>355</v>
      </c>
      <c r="D4" s="58">
        <v>0</v>
      </c>
      <c r="E4" s="58">
        <v>13</v>
      </c>
      <c r="F4" s="58">
        <v>13</v>
      </c>
      <c r="G4" s="58"/>
      <c r="H4" s="58"/>
      <c r="I4" s="94" t="s">
        <v>900</v>
      </c>
    </row>
    <row r="5" spans="2:11" ht="23.4">
      <c r="B5" s="55" t="s">
        <v>356</v>
      </c>
      <c r="C5" s="55" t="s">
        <v>355</v>
      </c>
      <c r="D5" s="58">
        <v>3</v>
      </c>
      <c r="E5" s="58">
        <v>23</v>
      </c>
      <c r="F5" s="58">
        <v>26</v>
      </c>
      <c r="G5" s="58"/>
      <c r="H5" s="58"/>
      <c r="I5" s="94" t="s">
        <v>901</v>
      </c>
    </row>
    <row r="6" spans="2:11" ht="23.4">
      <c r="B6" s="55" t="s">
        <v>357</v>
      </c>
      <c r="C6" s="55" t="s">
        <v>355</v>
      </c>
      <c r="D6" s="58">
        <v>0</v>
      </c>
      <c r="E6" s="58">
        <v>40</v>
      </c>
      <c r="F6" s="58">
        <v>40</v>
      </c>
      <c r="G6" s="58"/>
      <c r="H6" s="58">
        <v>87</v>
      </c>
      <c r="I6" s="95" t="s">
        <v>902</v>
      </c>
    </row>
    <row r="7" spans="2:11" ht="23.4">
      <c r="B7" s="55" t="s">
        <v>358</v>
      </c>
      <c r="C7" s="55" t="s">
        <v>355</v>
      </c>
      <c r="D7" s="58">
        <v>0</v>
      </c>
      <c r="E7" s="58">
        <v>21</v>
      </c>
      <c r="F7" s="58">
        <v>21</v>
      </c>
      <c r="G7" s="58"/>
      <c r="H7" s="58"/>
    </row>
    <row r="8" spans="2:11" ht="23.4">
      <c r="B8" s="55"/>
      <c r="C8" s="55"/>
      <c r="D8" s="58"/>
      <c r="E8" s="58"/>
      <c r="F8" s="58"/>
      <c r="G8" s="58"/>
      <c r="H8" s="58"/>
      <c r="K8" t="s">
        <v>284</v>
      </c>
    </row>
    <row r="9" spans="2:11" ht="23.4">
      <c r="B9" s="55" t="s">
        <v>359</v>
      </c>
      <c r="C9" s="55" t="s">
        <v>360</v>
      </c>
      <c r="D9" s="58">
        <v>0</v>
      </c>
      <c r="E9" s="58">
        <v>43</v>
      </c>
      <c r="F9" s="58">
        <v>43</v>
      </c>
      <c r="G9" s="58"/>
      <c r="H9" s="58">
        <v>43</v>
      </c>
      <c r="K9" t="s">
        <v>189</v>
      </c>
    </row>
    <row r="10" spans="2:11" ht="23.4">
      <c r="B10" s="55"/>
      <c r="C10" s="55"/>
      <c r="D10" s="58"/>
      <c r="E10" s="58"/>
      <c r="F10" s="58"/>
      <c r="G10" s="58"/>
      <c r="H10" s="58"/>
      <c r="K10" t="s">
        <v>551</v>
      </c>
    </row>
    <row r="11" spans="2:11" ht="23.4">
      <c r="B11" s="55" t="s">
        <v>361</v>
      </c>
      <c r="C11" s="55" t="s">
        <v>249</v>
      </c>
      <c r="D11" s="58">
        <v>1</v>
      </c>
      <c r="E11" s="58">
        <v>30</v>
      </c>
      <c r="F11" s="58">
        <v>31</v>
      </c>
      <c r="G11" s="58"/>
      <c r="H11" s="58"/>
    </row>
    <row r="12" spans="2:11" ht="23.4">
      <c r="B12" s="55" t="s">
        <v>362</v>
      </c>
      <c r="C12" s="55" t="s">
        <v>249</v>
      </c>
      <c r="D12" s="58">
        <v>0</v>
      </c>
      <c r="E12" s="58">
        <v>26</v>
      </c>
      <c r="F12" s="58">
        <v>26</v>
      </c>
      <c r="G12" s="58"/>
      <c r="H12" s="58"/>
    </row>
    <row r="13" spans="2:11" ht="23.4">
      <c r="B13" s="55" t="s">
        <v>363</v>
      </c>
      <c r="C13" s="55" t="s">
        <v>249</v>
      </c>
      <c r="D13" s="58">
        <v>0</v>
      </c>
      <c r="E13" s="58">
        <v>15</v>
      </c>
      <c r="F13" s="58">
        <v>15</v>
      </c>
      <c r="G13" s="58"/>
      <c r="H13" s="58"/>
    </row>
    <row r="14" spans="2:11" ht="23.4">
      <c r="B14" s="55" t="s">
        <v>364</v>
      </c>
      <c r="C14" s="55" t="s">
        <v>249</v>
      </c>
      <c r="D14" s="58">
        <v>0</v>
      </c>
      <c r="E14" s="58">
        <v>19</v>
      </c>
      <c r="F14" s="58">
        <v>19</v>
      </c>
      <c r="G14" s="58"/>
      <c r="H14" s="58">
        <v>115</v>
      </c>
    </row>
    <row r="15" spans="2:11" ht="23.4">
      <c r="B15" s="55" t="s">
        <v>365</v>
      </c>
      <c r="C15" s="55" t="s">
        <v>249</v>
      </c>
      <c r="D15" s="58">
        <v>1</v>
      </c>
      <c r="E15" s="58">
        <v>30</v>
      </c>
      <c r="F15" s="58">
        <v>31</v>
      </c>
      <c r="G15" s="58"/>
      <c r="H15" s="58"/>
    </row>
    <row r="16" spans="2:11" ht="23.4">
      <c r="B16" s="55" t="s">
        <v>366</v>
      </c>
      <c r="C16" s="55" t="s">
        <v>249</v>
      </c>
      <c r="D16" s="58">
        <v>1</v>
      </c>
      <c r="E16" s="58">
        <v>45</v>
      </c>
      <c r="F16" s="58">
        <v>46</v>
      </c>
      <c r="G16" s="58"/>
      <c r="H16" s="58"/>
    </row>
    <row r="17" spans="2:8" ht="23.4">
      <c r="B17" s="55" t="s">
        <v>367</v>
      </c>
      <c r="C17" s="55" t="s">
        <v>249</v>
      </c>
      <c r="D17" s="58">
        <v>0</v>
      </c>
      <c r="E17" s="58">
        <v>38</v>
      </c>
      <c r="F17" s="58">
        <v>38</v>
      </c>
      <c r="G17" s="58"/>
      <c r="H17" s="58"/>
    </row>
    <row r="18" spans="2:8" ht="23.4">
      <c r="B18" s="55"/>
      <c r="C18" s="55"/>
      <c r="D18" s="58"/>
      <c r="E18" s="58"/>
      <c r="F18" s="58"/>
      <c r="G18" s="58"/>
      <c r="H18" s="58"/>
    </row>
    <row r="19" spans="2:8" ht="23.4">
      <c r="B19" s="55" t="s">
        <v>368</v>
      </c>
      <c r="C19" s="55" t="s">
        <v>369</v>
      </c>
      <c r="D19" s="58">
        <v>3</v>
      </c>
      <c r="E19" s="58">
        <v>30</v>
      </c>
      <c r="F19" s="58">
        <v>33</v>
      </c>
      <c r="G19" s="58"/>
      <c r="H19" s="58"/>
    </row>
    <row r="20" spans="2:8" ht="23.4">
      <c r="B20" s="55" t="s">
        <v>370</v>
      </c>
      <c r="C20" s="59" t="s">
        <v>369</v>
      </c>
      <c r="D20" s="58">
        <v>2</v>
      </c>
      <c r="E20" s="58">
        <v>40</v>
      </c>
      <c r="F20" s="58">
        <v>42</v>
      </c>
      <c r="G20" s="58"/>
      <c r="H20" s="58">
        <v>75</v>
      </c>
    </row>
    <row r="21" spans="2:8" ht="23.4">
      <c r="B21" s="55"/>
      <c r="C21" s="59"/>
      <c r="D21" s="58"/>
      <c r="E21" s="58"/>
      <c r="F21" s="58"/>
      <c r="G21" s="58"/>
      <c r="H21" s="58"/>
    </row>
    <row r="22" spans="2:8" ht="23.4">
      <c r="B22" s="55" t="s">
        <v>371</v>
      </c>
      <c r="C22" s="55" t="s">
        <v>252</v>
      </c>
      <c r="D22" s="58">
        <v>5</v>
      </c>
      <c r="E22" s="58">
        <v>26</v>
      </c>
      <c r="F22" s="58">
        <v>31</v>
      </c>
      <c r="G22" s="58"/>
      <c r="H22" s="58"/>
    </row>
    <row r="23" spans="2:8" ht="23.4">
      <c r="B23" s="55" t="s">
        <v>372</v>
      </c>
      <c r="C23" s="55" t="s">
        <v>252</v>
      </c>
      <c r="D23" s="58">
        <v>7</v>
      </c>
      <c r="E23" s="58">
        <v>40</v>
      </c>
      <c r="F23" s="58">
        <v>47</v>
      </c>
      <c r="G23" s="58"/>
      <c r="H23" s="58"/>
    </row>
    <row r="24" spans="2:8" ht="23.4">
      <c r="B24" s="60" t="s">
        <v>373</v>
      </c>
      <c r="C24" s="60" t="s">
        <v>252</v>
      </c>
      <c r="D24" s="61">
        <v>2</v>
      </c>
      <c r="E24" s="61">
        <v>34</v>
      </c>
      <c r="F24" s="61">
        <v>36</v>
      </c>
      <c r="G24" s="61"/>
      <c r="H24" s="61">
        <v>122</v>
      </c>
    </row>
    <row r="25" spans="2:8" ht="23.4">
      <c r="B25" s="55" t="s">
        <v>374</v>
      </c>
      <c r="C25" s="55" t="s">
        <v>252</v>
      </c>
      <c r="D25" s="58">
        <v>3</v>
      </c>
      <c r="E25" s="58">
        <v>36</v>
      </c>
      <c r="F25" s="58">
        <v>39</v>
      </c>
      <c r="G25" s="58"/>
      <c r="H25" s="58"/>
    </row>
    <row r="26" spans="2:8" ht="23.4">
      <c r="B26" s="55" t="s">
        <v>375</v>
      </c>
      <c r="C26" s="55" t="s">
        <v>252</v>
      </c>
      <c r="D26" s="58">
        <v>0</v>
      </c>
      <c r="E26" s="58">
        <v>23</v>
      </c>
      <c r="F26" s="58">
        <v>23</v>
      </c>
      <c r="G26" s="58"/>
      <c r="H26" s="58"/>
    </row>
    <row r="27" spans="2:8" ht="23.4">
      <c r="B27" s="55"/>
      <c r="C27" s="55"/>
      <c r="D27" s="58"/>
      <c r="E27" s="58"/>
      <c r="F27" s="58"/>
      <c r="G27" s="58"/>
      <c r="H27" s="58"/>
    </row>
    <row r="28" spans="2:8" ht="23.4">
      <c r="B28" s="55" t="s">
        <v>376</v>
      </c>
      <c r="C28" s="55" t="s">
        <v>211</v>
      </c>
      <c r="D28" s="58">
        <v>0</v>
      </c>
      <c r="E28" s="58">
        <v>34</v>
      </c>
      <c r="F28" s="58">
        <v>34</v>
      </c>
      <c r="G28" s="58"/>
      <c r="H28" s="58"/>
    </row>
    <row r="29" spans="2:8" ht="23.4">
      <c r="B29" s="55" t="s">
        <v>377</v>
      </c>
      <c r="C29" s="55" t="s">
        <v>211</v>
      </c>
      <c r="D29" s="58">
        <v>1</v>
      </c>
      <c r="E29" s="58">
        <v>40</v>
      </c>
      <c r="F29" s="58">
        <v>41</v>
      </c>
      <c r="G29" s="58"/>
      <c r="H29" s="58"/>
    </row>
    <row r="30" spans="2:8" ht="23.4">
      <c r="B30" s="60" t="s">
        <v>378</v>
      </c>
      <c r="C30" s="60" t="s">
        <v>211</v>
      </c>
      <c r="D30" s="61">
        <v>1</v>
      </c>
      <c r="E30" s="61">
        <v>30</v>
      </c>
      <c r="F30" s="61">
        <v>31</v>
      </c>
      <c r="G30" s="61"/>
      <c r="H30" s="61">
        <v>123</v>
      </c>
    </row>
    <row r="31" spans="2:8" ht="23.4">
      <c r="B31" s="55" t="s">
        <v>379</v>
      </c>
      <c r="C31" s="55" t="s">
        <v>211</v>
      </c>
      <c r="D31" s="58">
        <v>5</v>
      </c>
      <c r="E31" s="58">
        <v>43</v>
      </c>
      <c r="F31" s="58">
        <v>48</v>
      </c>
      <c r="G31" s="58"/>
      <c r="H31" s="58"/>
    </row>
    <row r="32" spans="2:8" ht="23.4">
      <c r="B32" s="55"/>
      <c r="C32" s="55"/>
      <c r="D32" s="58"/>
      <c r="E32" s="58"/>
      <c r="F32" s="58"/>
      <c r="G32" s="58"/>
      <c r="H32" s="58"/>
    </row>
    <row r="33" spans="2:8" ht="23.4">
      <c r="B33" s="55" t="s">
        <v>380</v>
      </c>
      <c r="C33" s="55" t="s">
        <v>381</v>
      </c>
      <c r="D33" s="58">
        <v>1</v>
      </c>
      <c r="E33" s="58">
        <v>36</v>
      </c>
      <c r="F33" s="58">
        <v>37</v>
      </c>
      <c r="G33" s="58"/>
      <c r="H33" s="58">
        <v>37</v>
      </c>
    </row>
    <row r="34" spans="2:8" ht="23.4">
      <c r="B34" s="55"/>
      <c r="C34" s="55"/>
      <c r="D34" s="58"/>
      <c r="E34" s="58"/>
      <c r="F34" s="58"/>
      <c r="G34" s="58"/>
      <c r="H34" s="58"/>
    </row>
    <row r="35" spans="2:8" ht="23.4">
      <c r="B35" s="60" t="s">
        <v>382</v>
      </c>
      <c r="C35" s="60" t="s">
        <v>64</v>
      </c>
      <c r="D35" s="61">
        <v>1</v>
      </c>
      <c r="E35" s="61">
        <v>55</v>
      </c>
      <c r="F35" s="61">
        <v>56</v>
      </c>
      <c r="G35" s="61"/>
      <c r="H35" s="61"/>
    </row>
    <row r="36" spans="2:8" ht="23.4">
      <c r="B36" s="55" t="s">
        <v>383</v>
      </c>
      <c r="C36" s="55" t="s">
        <v>64</v>
      </c>
      <c r="D36" s="58">
        <v>6</v>
      </c>
      <c r="E36" s="58">
        <v>40</v>
      </c>
      <c r="F36" s="58">
        <v>46</v>
      </c>
      <c r="G36" s="58"/>
      <c r="H36" s="58">
        <v>102</v>
      </c>
    </row>
    <row r="37" spans="2:8" ht="23.4">
      <c r="B37" s="55"/>
      <c r="C37" s="55"/>
      <c r="D37" s="58"/>
      <c r="E37" s="58"/>
      <c r="F37" s="58"/>
      <c r="G37" s="58"/>
      <c r="H37" s="58"/>
    </row>
    <row r="38" spans="2:8" ht="23.4">
      <c r="B38" s="60" t="s">
        <v>384</v>
      </c>
      <c r="C38" s="60" t="s">
        <v>240</v>
      </c>
      <c r="D38" s="61">
        <v>3</v>
      </c>
      <c r="E38" s="61">
        <v>60</v>
      </c>
      <c r="F38" s="61">
        <v>63</v>
      </c>
      <c r="G38" s="61"/>
      <c r="H38" s="61"/>
    </row>
    <row r="39" spans="2:8" ht="23.4">
      <c r="B39" s="55" t="s">
        <v>385</v>
      </c>
      <c r="C39" s="55" t="s">
        <v>240</v>
      </c>
      <c r="D39" s="58">
        <v>0</v>
      </c>
      <c r="E39" s="58">
        <v>38</v>
      </c>
      <c r="F39" s="58">
        <v>38</v>
      </c>
      <c r="G39" s="58"/>
      <c r="H39" s="58"/>
    </row>
    <row r="40" spans="2:8" ht="23.4">
      <c r="B40" s="60" t="s">
        <v>386</v>
      </c>
      <c r="C40" s="60" t="s">
        <v>240</v>
      </c>
      <c r="D40" s="61">
        <v>5</v>
      </c>
      <c r="E40" s="61">
        <v>38</v>
      </c>
      <c r="F40" s="61">
        <v>43</v>
      </c>
      <c r="G40" s="61"/>
      <c r="H40" s="61">
        <v>144</v>
      </c>
    </row>
    <row r="41" spans="2:8" ht="23.4">
      <c r="B41" s="55" t="s">
        <v>387</v>
      </c>
      <c r="C41" s="55" t="s">
        <v>240</v>
      </c>
      <c r="D41" s="58">
        <v>0</v>
      </c>
      <c r="E41" s="58">
        <v>30</v>
      </c>
      <c r="F41" s="58">
        <v>30</v>
      </c>
      <c r="G41" s="58"/>
      <c r="H41" s="58"/>
    </row>
    <row r="42" spans="2:8" ht="23.4">
      <c r="B42" s="55"/>
      <c r="C42" s="55"/>
      <c r="D42" s="58"/>
      <c r="E42" s="58"/>
      <c r="F42" s="58"/>
      <c r="G42" s="58"/>
      <c r="H42" s="58"/>
    </row>
    <row r="43" spans="2:8" ht="23.4">
      <c r="B43" s="55" t="s">
        <v>388</v>
      </c>
      <c r="C43" s="55" t="s">
        <v>52</v>
      </c>
      <c r="D43" s="58">
        <v>3</v>
      </c>
      <c r="E43" s="58">
        <v>23</v>
      </c>
      <c r="F43" s="58">
        <v>26</v>
      </c>
      <c r="G43" s="58"/>
      <c r="H43" s="58"/>
    </row>
    <row r="44" spans="2:8" ht="23.4">
      <c r="B44" s="55" t="s">
        <v>389</v>
      </c>
      <c r="C44" s="55" t="s">
        <v>52</v>
      </c>
      <c r="D44" s="58">
        <v>0</v>
      </c>
      <c r="E44" s="58">
        <v>15</v>
      </c>
      <c r="F44" s="58">
        <v>15</v>
      </c>
      <c r="G44" s="58"/>
      <c r="H44" s="58">
        <v>92</v>
      </c>
    </row>
    <row r="45" spans="2:8" ht="23.4">
      <c r="B45" s="60" t="s">
        <v>390</v>
      </c>
      <c r="C45" s="60" t="s">
        <v>52</v>
      </c>
      <c r="D45" s="61">
        <v>0</v>
      </c>
      <c r="E45" s="61">
        <v>51</v>
      </c>
      <c r="F45" s="61">
        <v>51</v>
      </c>
      <c r="G45" s="61"/>
      <c r="H45" s="6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F720-031D-46FA-980A-7540CDFC4364}">
  <dimension ref="A1:E26"/>
  <sheetViews>
    <sheetView topLeftCell="A2" workbookViewId="0">
      <selection activeCell="G2" sqref="G2"/>
    </sheetView>
  </sheetViews>
  <sheetFormatPr defaultRowHeight="14.4"/>
  <cols>
    <col min="2" max="2" width="21.77734375" customWidth="1"/>
    <col min="3" max="3" width="20.21875" customWidth="1"/>
    <col min="4" max="4" width="19.21875" customWidth="1"/>
    <col min="5" max="5" width="12.33203125" customWidth="1"/>
  </cols>
  <sheetData>
    <row r="1" spans="1:5" ht="15.6">
      <c r="A1" s="100"/>
      <c r="B1" s="100"/>
      <c r="C1" s="100"/>
      <c r="D1" s="100"/>
      <c r="E1" s="100"/>
    </row>
    <row r="2" spans="1:5" ht="15.6">
      <c r="A2" s="101" t="s">
        <v>975</v>
      </c>
      <c r="B2" s="101" t="s">
        <v>976</v>
      </c>
      <c r="C2" s="101" t="s">
        <v>977</v>
      </c>
      <c r="D2" s="101" t="s">
        <v>978</v>
      </c>
      <c r="E2" s="101" t="s">
        <v>757</v>
      </c>
    </row>
    <row r="3" spans="1:5" ht="15.6">
      <c r="A3" s="100" t="s">
        <v>979</v>
      </c>
      <c r="B3" s="100" t="s">
        <v>980</v>
      </c>
      <c r="C3" s="100" t="s">
        <v>981</v>
      </c>
      <c r="D3" s="100">
        <v>8</v>
      </c>
      <c r="E3" s="107">
        <v>13</v>
      </c>
    </row>
    <row r="4" spans="1:5" ht="15.6">
      <c r="A4" s="100"/>
      <c r="B4" s="100"/>
      <c r="C4" s="100" t="s">
        <v>982</v>
      </c>
      <c r="D4" s="100">
        <v>18</v>
      </c>
      <c r="E4" s="107"/>
    </row>
    <row r="5" spans="1:5" ht="15.6">
      <c r="A5" s="100"/>
      <c r="B5" s="100"/>
      <c r="C5" s="100" t="s">
        <v>983</v>
      </c>
      <c r="D5" s="100">
        <v>13</v>
      </c>
      <c r="E5" s="107"/>
    </row>
    <row r="6" spans="1:5" ht="15.6">
      <c r="A6" s="100"/>
      <c r="B6" s="100"/>
      <c r="C6" s="100"/>
      <c r="D6" s="100"/>
      <c r="E6" s="100"/>
    </row>
    <row r="7" spans="1:5" ht="15.6">
      <c r="A7" s="100" t="s">
        <v>984</v>
      </c>
      <c r="B7" s="100" t="s">
        <v>928</v>
      </c>
      <c r="C7" s="100" t="s">
        <v>985</v>
      </c>
      <c r="D7" s="100">
        <v>15</v>
      </c>
      <c r="E7" s="107">
        <v>11</v>
      </c>
    </row>
    <row r="8" spans="1:5" ht="15.6">
      <c r="A8" s="100"/>
      <c r="B8" s="100"/>
      <c r="C8" s="100" t="s">
        <v>986</v>
      </c>
      <c r="D8" s="100">
        <v>18</v>
      </c>
      <c r="E8" s="107"/>
    </row>
    <row r="9" spans="1:5" ht="15.6">
      <c r="A9" s="100"/>
      <c r="B9" s="100"/>
      <c r="C9" s="100" t="s">
        <v>987</v>
      </c>
      <c r="D9" s="100">
        <v>11</v>
      </c>
      <c r="E9" s="107"/>
    </row>
    <row r="10" spans="1:5" ht="15.6">
      <c r="A10" s="100"/>
      <c r="B10" s="100"/>
      <c r="C10" s="100" t="s">
        <v>988</v>
      </c>
      <c r="D10" s="100">
        <v>14</v>
      </c>
      <c r="E10" s="107"/>
    </row>
    <row r="11" spans="1:5" ht="15.6">
      <c r="A11" s="100"/>
      <c r="B11" s="100"/>
      <c r="C11" s="100"/>
      <c r="D11" s="100"/>
      <c r="E11" s="100"/>
    </row>
    <row r="12" spans="1:5" ht="15.6">
      <c r="A12" s="100" t="s">
        <v>989</v>
      </c>
      <c r="B12" s="100" t="s">
        <v>369</v>
      </c>
      <c r="C12" s="100" t="s">
        <v>990</v>
      </c>
      <c r="D12" s="100">
        <v>10</v>
      </c>
      <c r="E12" s="107">
        <v>17</v>
      </c>
    </row>
    <row r="13" spans="1:5" ht="15.6">
      <c r="A13" s="100"/>
      <c r="B13" s="100"/>
      <c r="C13" s="100" t="s">
        <v>991</v>
      </c>
      <c r="D13" s="100">
        <v>19</v>
      </c>
      <c r="E13" s="107"/>
    </row>
    <row r="14" spans="1:5" ht="15.6">
      <c r="A14" s="100"/>
      <c r="B14" s="100"/>
      <c r="C14" s="100" t="s">
        <v>992</v>
      </c>
      <c r="D14" s="100">
        <v>21</v>
      </c>
      <c r="E14" s="107"/>
    </row>
    <row r="15" spans="1:5" ht="15.6">
      <c r="A15" s="100"/>
      <c r="B15" s="100"/>
      <c r="C15" s="100" t="s">
        <v>993</v>
      </c>
      <c r="D15" s="100">
        <v>18</v>
      </c>
      <c r="E15" s="107"/>
    </row>
    <row r="16" spans="1:5" ht="15.6">
      <c r="A16" s="100"/>
      <c r="B16" s="100"/>
      <c r="C16" s="100"/>
      <c r="D16" s="100"/>
      <c r="E16" s="100"/>
    </row>
    <row r="17" spans="1:5" ht="15.6">
      <c r="A17" s="100" t="s">
        <v>994</v>
      </c>
      <c r="B17" s="100" t="s">
        <v>995</v>
      </c>
      <c r="C17" s="100" t="s">
        <v>996</v>
      </c>
      <c r="D17" s="100">
        <v>14</v>
      </c>
      <c r="E17" s="107">
        <v>19</v>
      </c>
    </row>
    <row r="18" spans="1:5" ht="15.6">
      <c r="A18" s="100"/>
      <c r="B18" s="100"/>
      <c r="C18" s="100" t="s">
        <v>997</v>
      </c>
      <c r="D18" s="100">
        <v>24</v>
      </c>
      <c r="E18" s="107"/>
    </row>
    <row r="19" spans="1:5" ht="15.6">
      <c r="A19" s="100"/>
      <c r="B19" s="100"/>
      <c r="C19" s="100"/>
      <c r="D19" s="100"/>
      <c r="E19" s="100"/>
    </row>
    <row r="20" spans="1:5" ht="15.6">
      <c r="A20" s="100" t="s">
        <v>998</v>
      </c>
      <c r="B20" s="100" t="s">
        <v>450</v>
      </c>
      <c r="C20" s="100" t="s">
        <v>999</v>
      </c>
      <c r="D20" s="100">
        <v>15</v>
      </c>
      <c r="E20" s="107">
        <v>14</v>
      </c>
    </row>
    <row r="21" spans="1:5" ht="15.6">
      <c r="A21" s="100"/>
      <c r="B21" s="100"/>
      <c r="C21" s="100" t="s">
        <v>1000</v>
      </c>
      <c r="D21" s="100">
        <v>13</v>
      </c>
      <c r="E21" s="107"/>
    </row>
    <row r="22" spans="1:5" ht="15.6">
      <c r="A22" s="100"/>
      <c r="B22" s="100"/>
      <c r="C22" s="100"/>
      <c r="D22" s="100"/>
      <c r="E22" s="100"/>
    </row>
    <row r="23" spans="1:5" ht="15.6">
      <c r="A23" s="100"/>
      <c r="B23" s="100" t="s">
        <v>240</v>
      </c>
      <c r="C23" s="100" t="s">
        <v>1001</v>
      </c>
      <c r="D23" s="100">
        <v>12</v>
      </c>
      <c r="E23" s="107" t="s">
        <v>1002</v>
      </c>
    </row>
    <row r="24" spans="1:5" ht="15.6">
      <c r="A24" s="100"/>
      <c r="B24" s="100"/>
      <c r="C24" s="100" t="s">
        <v>1003</v>
      </c>
      <c r="D24" s="100">
        <v>13</v>
      </c>
      <c r="E24" s="107"/>
    </row>
    <row r="25" spans="1:5" ht="15.6">
      <c r="A25" s="100"/>
      <c r="B25" s="100"/>
      <c r="C25" s="100" t="s">
        <v>1004</v>
      </c>
      <c r="D25" s="100">
        <v>16</v>
      </c>
      <c r="E25" s="107"/>
    </row>
    <row r="26" spans="1:5" ht="15.6">
      <c r="A26" s="100"/>
      <c r="B26" s="100"/>
      <c r="C26" s="100" t="s">
        <v>1005</v>
      </c>
      <c r="D26" s="100">
        <v>8</v>
      </c>
      <c r="E26" s="107"/>
    </row>
  </sheetData>
  <mergeCells count="6">
    <mergeCell ref="E23:E26"/>
    <mergeCell ref="E3:E5"/>
    <mergeCell ref="E7:E10"/>
    <mergeCell ref="E12:E15"/>
    <mergeCell ref="E17:E18"/>
    <mergeCell ref="E20:E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B32D7-CF25-4DE1-ADF2-4166AA55E937}">
  <dimension ref="A1:N151"/>
  <sheetViews>
    <sheetView tabSelected="1" workbookViewId="0">
      <selection activeCell="P16" sqref="P16"/>
    </sheetView>
  </sheetViews>
  <sheetFormatPr defaultRowHeight="14.4"/>
  <cols>
    <col min="1" max="1" width="21.109375" customWidth="1"/>
    <col min="2" max="2" width="18.109375" customWidth="1"/>
    <col min="3" max="3" width="15.88671875" customWidth="1"/>
    <col min="4" max="4" width="17" customWidth="1"/>
    <col min="5" max="5" width="17.21875" customWidth="1"/>
    <col min="6" max="6" width="16.6640625" customWidth="1"/>
    <col min="11" max="11" width="14.33203125" customWidth="1"/>
    <col min="12" max="12" width="2.33203125" customWidth="1"/>
    <col min="13" max="13" width="2.109375" customWidth="1"/>
  </cols>
  <sheetData>
    <row r="1" spans="1:14" ht="16.2" thickBot="1">
      <c r="A1" s="68"/>
      <c r="B1" s="69" t="s">
        <v>58</v>
      </c>
      <c r="C1" s="69" t="s">
        <v>119</v>
      </c>
      <c r="D1" s="69" t="s">
        <v>555</v>
      </c>
      <c r="E1" s="69" t="s">
        <v>120</v>
      </c>
      <c r="F1" s="69" t="s">
        <v>556</v>
      </c>
      <c r="G1" s="69" t="s">
        <v>121</v>
      </c>
      <c r="K1" t="s">
        <v>104</v>
      </c>
      <c r="N1" t="s">
        <v>754</v>
      </c>
    </row>
    <row r="2" spans="1:14" ht="16.2" thickBot="1">
      <c r="A2" s="70" t="s">
        <v>557</v>
      </c>
      <c r="B2" s="71"/>
      <c r="C2" s="71"/>
      <c r="D2" s="71"/>
      <c r="E2" s="71"/>
      <c r="F2" s="71"/>
      <c r="G2" s="71"/>
      <c r="J2">
        <v>1</v>
      </c>
      <c r="K2" t="s">
        <v>122</v>
      </c>
      <c r="M2">
        <v>1</v>
      </c>
      <c r="N2" t="s">
        <v>753</v>
      </c>
    </row>
    <row r="3" spans="1:14" ht="16.2" thickBot="1">
      <c r="A3" s="73" t="s">
        <v>558</v>
      </c>
      <c r="B3" s="74" t="s">
        <v>559</v>
      </c>
      <c r="C3" s="75">
        <v>50</v>
      </c>
      <c r="D3" s="75">
        <v>42</v>
      </c>
      <c r="E3" s="75">
        <v>29</v>
      </c>
      <c r="F3" s="75">
        <v>31</v>
      </c>
      <c r="G3" s="75">
        <v>152</v>
      </c>
      <c r="J3" s="82">
        <v>2</v>
      </c>
      <c r="K3" t="s">
        <v>550</v>
      </c>
      <c r="M3">
        <v>2</v>
      </c>
      <c r="N3" t="s">
        <v>751</v>
      </c>
    </row>
    <row r="4" spans="1:14" ht="16.2" thickBot="1">
      <c r="A4" s="73" t="s">
        <v>560</v>
      </c>
      <c r="B4" s="74" t="s">
        <v>561</v>
      </c>
      <c r="C4" s="75">
        <v>48</v>
      </c>
      <c r="D4" s="75">
        <v>44</v>
      </c>
      <c r="E4" s="75">
        <v>40</v>
      </c>
      <c r="F4" s="75">
        <v>48</v>
      </c>
      <c r="G4" s="75">
        <v>180</v>
      </c>
      <c r="J4" s="82">
        <v>3</v>
      </c>
      <c r="K4" t="s">
        <v>335</v>
      </c>
      <c r="M4">
        <v>3</v>
      </c>
      <c r="N4" t="s">
        <v>752</v>
      </c>
    </row>
    <row r="5" spans="1:14" ht="31.8" thickBot="1">
      <c r="A5" s="73" t="s">
        <v>562</v>
      </c>
      <c r="B5" s="74" t="s">
        <v>563</v>
      </c>
      <c r="C5" s="75">
        <v>48</v>
      </c>
      <c r="D5" s="75">
        <v>44</v>
      </c>
      <c r="E5" s="75">
        <v>44</v>
      </c>
      <c r="F5" s="75">
        <v>50</v>
      </c>
      <c r="G5" s="75">
        <v>186</v>
      </c>
    </row>
    <row r="6" spans="1:14" ht="31.8" thickBot="1">
      <c r="A6" s="73" t="s">
        <v>564</v>
      </c>
      <c r="B6" s="74" t="s">
        <v>565</v>
      </c>
      <c r="C6" s="75">
        <v>50</v>
      </c>
      <c r="D6" s="75">
        <v>44</v>
      </c>
      <c r="E6" s="75">
        <v>34</v>
      </c>
      <c r="F6" s="75">
        <v>42</v>
      </c>
      <c r="G6" s="75">
        <v>170</v>
      </c>
    </row>
    <row r="7" spans="1:14" ht="16.2" thickBot="1">
      <c r="A7" s="72"/>
      <c r="B7" s="71"/>
      <c r="C7" s="71"/>
      <c r="D7" s="71"/>
      <c r="E7" s="71"/>
      <c r="F7" s="71"/>
      <c r="G7" s="75">
        <v>536</v>
      </c>
    </row>
    <row r="8" spans="1:14" ht="16.2" thickBot="1">
      <c r="A8" s="70" t="s">
        <v>566</v>
      </c>
      <c r="B8" s="71"/>
      <c r="C8" s="71"/>
      <c r="D8" s="71"/>
      <c r="E8" s="71"/>
      <c r="F8" s="71"/>
      <c r="G8" s="71"/>
    </row>
    <row r="9" spans="1:14" ht="16.2" thickBot="1">
      <c r="A9" s="73" t="s">
        <v>567</v>
      </c>
      <c r="B9" s="74" t="s">
        <v>568</v>
      </c>
      <c r="C9" s="75">
        <v>47</v>
      </c>
      <c r="D9" s="75">
        <v>43</v>
      </c>
      <c r="E9" s="75">
        <v>43</v>
      </c>
      <c r="F9" s="75">
        <v>42</v>
      </c>
      <c r="G9" s="75">
        <v>175</v>
      </c>
    </row>
    <row r="10" spans="1:14" ht="16.2" thickBot="1">
      <c r="A10" s="73" t="s">
        <v>569</v>
      </c>
      <c r="B10" s="74" t="s">
        <v>570</v>
      </c>
      <c r="C10" s="75">
        <v>40</v>
      </c>
      <c r="D10" s="75">
        <v>38</v>
      </c>
      <c r="E10" s="75">
        <v>28</v>
      </c>
      <c r="F10" s="75">
        <v>43</v>
      </c>
      <c r="G10" s="75">
        <v>149</v>
      </c>
    </row>
    <row r="11" spans="1:14" ht="16.2" thickBot="1">
      <c r="A11" s="73" t="s">
        <v>571</v>
      </c>
      <c r="B11" s="74" t="s">
        <v>572</v>
      </c>
      <c r="C11" s="75">
        <v>48</v>
      </c>
      <c r="D11" s="75">
        <v>48</v>
      </c>
      <c r="E11" s="75">
        <v>43</v>
      </c>
      <c r="F11" s="75">
        <v>34</v>
      </c>
      <c r="G11" s="75">
        <v>173</v>
      </c>
    </row>
    <row r="12" spans="1:14" ht="16.2" thickBot="1">
      <c r="A12" s="73" t="s">
        <v>573</v>
      </c>
      <c r="B12" s="71"/>
      <c r="C12" s="71"/>
      <c r="D12" s="71"/>
      <c r="E12" s="71"/>
      <c r="F12" s="71"/>
      <c r="G12" s="75">
        <v>0</v>
      </c>
    </row>
    <row r="13" spans="1:14" ht="16.2" thickBot="1">
      <c r="A13" s="72"/>
      <c r="B13" s="71"/>
      <c r="C13" s="71"/>
      <c r="D13" s="71"/>
      <c r="E13" s="71"/>
      <c r="F13" s="71"/>
      <c r="G13" s="75">
        <v>497</v>
      </c>
    </row>
    <row r="14" spans="1:14" ht="16.2" thickBot="1">
      <c r="A14" s="70" t="s">
        <v>574</v>
      </c>
      <c r="B14" s="71"/>
      <c r="C14" s="71"/>
      <c r="D14" s="71"/>
      <c r="E14" s="71"/>
      <c r="F14" s="71"/>
      <c r="G14" s="71"/>
    </row>
    <row r="15" spans="1:14" ht="16.2" thickBot="1">
      <c r="A15" s="73" t="s">
        <v>575</v>
      </c>
      <c r="B15" s="71"/>
      <c r="C15" s="71"/>
      <c r="D15" s="71"/>
      <c r="E15" s="71"/>
      <c r="F15" s="71"/>
      <c r="G15" s="75">
        <v>0</v>
      </c>
    </row>
    <row r="16" spans="1:14" ht="16.2" thickBot="1">
      <c r="A16" s="73" t="s">
        <v>576</v>
      </c>
      <c r="B16" s="71"/>
      <c r="C16" s="71"/>
      <c r="D16" s="71"/>
      <c r="E16" s="71"/>
      <c r="F16" s="71"/>
      <c r="G16" s="75">
        <v>0</v>
      </c>
    </row>
    <row r="17" spans="1:7" ht="16.2" thickBot="1">
      <c r="A17" s="73" t="s">
        <v>577</v>
      </c>
      <c r="B17" s="71"/>
      <c r="C17" s="71"/>
      <c r="D17" s="71"/>
      <c r="E17" s="71"/>
      <c r="F17" s="71"/>
      <c r="G17" s="75">
        <v>0</v>
      </c>
    </row>
    <row r="18" spans="1:7" ht="16.2" thickBot="1">
      <c r="A18" s="73" t="s">
        <v>578</v>
      </c>
      <c r="B18" s="71"/>
      <c r="C18" s="71"/>
      <c r="D18" s="71"/>
      <c r="E18" s="71"/>
      <c r="F18" s="71"/>
      <c r="G18" s="75">
        <v>0</v>
      </c>
    </row>
    <row r="19" spans="1:7" ht="15" thickBot="1">
      <c r="A19" s="72"/>
      <c r="B19" s="71"/>
      <c r="C19" s="71"/>
      <c r="D19" s="71"/>
      <c r="E19" s="71"/>
      <c r="F19" s="71"/>
      <c r="G19" s="71"/>
    </row>
    <row r="20" spans="1:7" ht="16.2" thickBot="1">
      <c r="A20" s="70" t="s">
        <v>579</v>
      </c>
      <c r="B20" s="71"/>
      <c r="C20" s="71"/>
      <c r="D20" s="71"/>
      <c r="E20" s="71"/>
      <c r="F20" s="71"/>
      <c r="G20" s="71"/>
    </row>
    <row r="21" spans="1:7" ht="16.2" thickBot="1">
      <c r="A21" s="77" t="s">
        <v>580</v>
      </c>
      <c r="B21" s="74" t="s">
        <v>581</v>
      </c>
      <c r="C21" s="75">
        <v>48</v>
      </c>
      <c r="D21" s="75">
        <v>48</v>
      </c>
      <c r="E21" s="75">
        <v>32</v>
      </c>
      <c r="F21" s="75">
        <v>48</v>
      </c>
      <c r="G21" s="75">
        <v>176</v>
      </c>
    </row>
    <row r="22" spans="1:7" ht="16.2" thickBot="1">
      <c r="A22" s="73" t="s">
        <v>582</v>
      </c>
      <c r="B22" s="74" t="s">
        <v>583</v>
      </c>
      <c r="C22" s="75">
        <v>34</v>
      </c>
      <c r="D22" s="75">
        <v>0</v>
      </c>
      <c r="E22" s="75">
        <v>41</v>
      </c>
      <c r="F22" s="75">
        <v>43</v>
      </c>
      <c r="G22" s="75">
        <v>118</v>
      </c>
    </row>
    <row r="23" spans="1:7" ht="16.2" thickBot="1">
      <c r="A23" s="73" t="s">
        <v>584</v>
      </c>
      <c r="B23" s="74" t="s">
        <v>585</v>
      </c>
      <c r="C23" s="75">
        <v>27</v>
      </c>
      <c r="D23" s="75">
        <v>32</v>
      </c>
      <c r="E23" s="75">
        <v>46</v>
      </c>
      <c r="F23" s="75">
        <v>31</v>
      </c>
      <c r="G23" s="75">
        <v>136</v>
      </c>
    </row>
    <row r="24" spans="1:7" ht="16.2" thickBot="1">
      <c r="A24" s="73" t="s">
        <v>586</v>
      </c>
      <c r="B24" s="74" t="s">
        <v>587</v>
      </c>
      <c r="C24" s="75">
        <v>48</v>
      </c>
      <c r="D24" s="75">
        <v>42</v>
      </c>
      <c r="E24" s="75">
        <v>41</v>
      </c>
      <c r="F24" s="75">
        <v>50</v>
      </c>
      <c r="G24" s="75">
        <v>181</v>
      </c>
    </row>
    <row r="25" spans="1:7" ht="16.2" thickBot="1">
      <c r="A25" s="72"/>
      <c r="B25" s="71"/>
      <c r="C25" s="71"/>
      <c r="D25" s="71"/>
      <c r="E25" s="71"/>
      <c r="F25" s="71"/>
      <c r="G25" s="75">
        <v>493</v>
      </c>
    </row>
    <row r="26" spans="1:7" ht="16.2" thickBot="1">
      <c r="A26" s="70" t="s">
        <v>588</v>
      </c>
      <c r="B26" s="71"/>
      <c r="C26" s="71"/>
      <c r="D26" s="71"/>
      <c r="E26" s="71"/>
      <c r="F26" s="71"/>
      <c r="G26" s="71"/>
    </row>
    <row r="27" spans="1:7" ht="16.2" thickBot="1">
      <c r="A27" s="77" t="s">
        <v>589</v>
      </c>
      <c r="B27" s="74" t="s">
        <v>590</v>
      </c>
      <c r="C27" s="75">
        <v>47</v>
      </c>
      <c r="D27" s="75">
        <v>48</v>
      </c>
      <c r="E27" s="75">
        <v>40</v>
      </c>
      <c r="F27" s="75">
        <v>42</v>
      </c>
      <c r="G27" s="75">
        <v>177</v>
      </c>
    </row>
    <row r="28" spans="1:7" ht="31.8" thickBot="1">
      <c r="A28" s="73" t="s">
        <v>591</v>
      </c>
      <c r="B28" s="74" t="s">
        <v>592</v>
      </c>
      <c r="C28" s="75">
        <v>50</v>
      </c>
      <c r="D28" s="75">
        <v>44</v>
      </c>
      <c r="E28" s="75">
        <v>41</v>
      </c>
      <c r="F28" s="75">
        <v>42</v>
      </c>
      <c r="G28" s="75">
        <v>177</v>
      </c>
    </row>
    <row r="29" spans="1:7" ht="31.8" thickBot="1">
      <c r="A29" s="73" t="s">
        <v>593</v>
      </c>
      <c r="B29" s="74" t="s">
        <v>594</v>
      </c>
      <c r="C29" s="75">
        <v>48</v>
      </c>
      <c r="D29" s="75">
        <v>34</v>
      </c>
      <c r="E29" s="75">
        <v>33</v>
      </c>
      <c r="F29" s="75">
        <v>40</v>
      </c>
      <c r="G29" s="75">
        <v>155</v>
      </c>
    </row>
    <row r="30" spans="1:7" ht="16.2" thickBot="1">
      <c r="A30" s="73" t="s">
        <v>595</v>
      </c>
      <c r="B30" s="74" t="s">
        <v>596</v>
      </c>
      <c r="C30" s="75">
        <v>43</v>
      </c>
      <c r="D30" s="75">
        <v>38</v>
      </c>
      <c r="E30" s="75">
        <v>32</v>
      </c>
      <c r="F30" s="75">
        <v>42</v>
      </c>
      <c r="G30" s="75">
        <v>155</v>
      </c>
    </row>
    <row r="31" spans="1:7" ht="16.2" thickBot="1">
      <c r="A31" s="72"/>
      <c r="B31" s="71"/>
      <c r="C31" s="71"/>
      <c r="D31" s="71"/>
      <c r="E31" s="71"/>
      <c r="F31" s="71"/>
      <c r="G31" s="75">
        <v>509</v>
      </c>
    </row>
    <row r="32" spans="1:7" ht="15" thickBot="1">
      <c r="A32" s="72"/>
      <c r="B32" s="71"/>
      <c r="C32" s="71"/>
      <c r="D32" s="71"/>
      <c r="E32" s="71"/>
      <c r="F32" s="71"/>
      <c r="G32" s="78"/>
    </row>
    <row r="33" spans="1:7" ht="15" thickBot="1">
      <c r="A33" s="72"/>
      <c r="B33" s="71"/>
      <c r="C33" s="71"/>
      <c r="D33" s="71"/>
      <c r="E33" s="71"/>
      <c r="F33" s="71"/>
      <c r="G33" s="71"/>
    </row>
    <row r="34" spans="1:7" ht="16.2" thickBot="1">
      <c r="A34" s="79" t="s">
        <v>597</v>
      </c>
      <c r="B34" s="78"/>
      <c r="C34" s="71"/>
      <c r="D34" s="71"/>
      <c r="E34" s="71"/>
      <c r="F34" s="71"/>
      <c r="G34" s="71"/>
    </row>
    <row r="35" spans="1:7" ht="16.2" thickBot="1">
      <c r="A35" s="77" t="s">
        <v>598</v>
      </c>
      <c r="B35" s="80" t="s">
        <v>599</v>
      </c>
      <c r="C35" s="75">
        <v>30</v>
      </c>
      <c r="D35" s="75">
        <v>30</v>
      </c>
      <c r="E35" s="75">
        <v>32</v>
      </c>
      <c r="F35" s="75">
        <v>48</v>
      </c>
      <c r="G35" s="75">
        <v>140</v>
      </c>
    </row>
    <row r="36" spans="1:7" ht="16.2" thickBot="1">
      <c r="A36" s="73" t="s">
        <v>600</v>
      </c>
      <c r="B36" s="80" t="s">
        <v>601</v>
      </c>
      <c r="C36" s="75">
        <v>46</v>
      </c>
      <c r="D36" s="75">
        <v>48</v>
      </c>
      <c r="E36" s="75">
        <v>26</v>
      </c>
      <c r="F36" s="75">
        <v>43</v>
      </c>
      <c r="G36" s="75">
        <v>163</v>
      </c>
    </row>
    <row r="37" spans="1:7" ht="31.8" thickBot="1">
      <c r="A37" s="73" t="s">
        <v>602</v>
      </c>
      <c r="B37" s="80" t="s">
        <v>603</v>
      </c>
      <c r="C37" s="75">
        <v>34</v>
      </c>
      <c r="D37" s="75">
        <v>38</v>
      </c>
      <c r="E37" s="75">
        <v>33</v>
      </c>
      <c r="F37" s="75">
        <v>50</v>
      </c>
      <c r="G37" s="75">
        <v>155</v>
      </c>
    </row>
    <row r="38" spans="1:7" ht="16.2" thickBot="1">
      <c r="A38" s="73" t="s">
        <v>604</v>
      </c>
      <c r="B38" s="80" t="s">
        <v>605</v>
      </c>
      <c r="C38" s="75">
        <v>43</v>
      </c>
      <c r="D38" s="75">
        <v>38</v>
      </c>
      <c r="E38" s="75">
        <v>41</v>
      </c>
      <c r="F38" s="75">
        <v>46</v>
      </c>
      <c r="G38" s="75">
        <v>168</v>
      </c>
    </row>
    <row r="39" spans="1:7" ht="16.2" thickBot="1">
      <c r="A39" s="72"/>
      <c r="B39" s="71"/>
      <c r="C39" s="71"/>
      <c r="D39" s="71"/>
      <c r="E39" s="71"/>
      <c r="F39" s="71"/>
      <c r="G39" s="75">
        <v>486</v>
      </c>
    </row>
    <row r="40" spans="1:7" ht="15" thickBot="1">
      <c r="A40" s="72"/>
      <c r="B40" s="71"/>
      <c r="C40" s="71"/>
      <c r="D40" s="71"/>
      <c r="E40" s="71"/>
      <c r="F40" s="71"/>
      <c r="G40" s="71"/>
    </row>
    <row r="41" spans="1:7" ht="16.2" thickBot="1">
      <c r="A41" s="70" t="s">
        <v>606</v>
      </c>
      <c r="B41" s="71"/>
      <c r="C41" s="71"/>
      <c r="D41" s="71"/>
      <c r="E41" s="71"/>
      <c r="F41" s="71"/>
      <c r="G41" s="71"/>
    </row>
    <row r="42" spans="1:7" ht="16.2" thickBot="1">
      <c r="A42" s="73" t="s">
        <v>607</v>
      </c>
      <c r="B42" s="74" t="s">
        <v>608</v>
      </c>
      <c r="C42" s="75">
        <v>42</v>
      </c>
      <c r="D42" s="75">
        <v>30</v>
      </c>
      <c r="E42" s="75">
        <v>28</v>
      </c>
      <c r="F42" s="75">
        <v>43</v>
      </c>
      <c r="G42" s="75">
        <v>143</v>
      </c>
    </row>
    <row r="43" spans="1:7" ht="16.2" thickBot="1">
      <c r="A43" s="73" t="s">
        <v>609</v>
      </c>
      <c r="B43" s="74" t="s">
        <v>610</v>
      </c>
      <c r="C43" s="75">
        <v>35</v>
      </c>
      <c r="D43" s="75">
        <v>44</v>
      </c>
      <c r="E43" s="75">
        <v>40</v>
      </c>
      <c r="F43" s="75">
        <v>42</v>
      </c>
      <c r="G43" s="75">
        <v>161</v>
      </c>
    </row>
    <row r="44" spans="1:7" ht="16.2" thickBot="1">
      <c r="A44" s="73" t="s">
        <v>611</v>
      </c>
      <c r="B44" s="74" t="s">
        <v>612</v>
      </c>
      <c r="C44" s="75">
        <v>30</v>
      </c>
      <c r="D44" s="75">
        <v>38</v>
      </c>
      <c r="E44" s="75">
        <v>41</v>
      </c>
      <c r="F44" s="75">
        <v>48</v>
      </c>
      <c r="G44" s="75">
        <v>157</v>
      </c>
    </row>
    <row r="45" spans="1:7" ht="16.2" thickBot="1">
      <c r="A45" s="73" t="s">
        <v>613</v>
      </c>
      <c r="B45" s="74" t="s">
        <v>614</v>
      </c>
      <c r="C45" s="75">
        <v>28</v>
      </c>
      <c r="D45" s="75">
        <v>38</v>
      </c>
      <c r="E45" s="75">
        <v>35</v>
      </c>
      <c r="F45" s="75">
        <v>46</v>
      </c>
      <c r="G45" s="75">
        <v>147</v>
      </c>
    </row>
    <row r="46" spans="1:7" ht="16.2" thickBot="1">
      <c r="A46" s="72"/>
      <c r="B46" s="71"/>
      <c r="C46" s="71"/>
      <c r="D46" s="71"/>
      <c r="E46" s="71"/>
      <c r="F46" s="71"/>
      <c r="G46" s="75">
        <v>465</v>
      </c>
    </row>
    <row r="47" spans="1:7" ht="16.2" thickBot="1">
      <c r="A47" s="70" t="s">
        <v>615</v>
      </c>
      <c r="B47" s="71"/>
      <c r="C47" s="71"/>
      <c r="D47" s="71"/>
      <c r="E47" s="71"/>
      <c r="F47" s="71"/>
      <c r="G47" s="71"/>
    </row>
    <row r="48" spans="1:7" ht="16.2" thickBot="1">
      <c r="A48" s="73" t="s">
        <v>616</v>
      </c>
      <c r="B48" s="74" t="s">
        <v>617</v>
      </c>
      <c r="C48" s="75">
        <v>47</v>
      </c>
      <c r="D48" s="75">
        <v>44</v>
      </c>
      <c r="E48" s="75">
        <v>35</v>
      </c>
      <c r="F48" s="75">
        <v>42</v>
      </c>
      <c r="G48" s="75">
        <v>168</v>
      </c>
    </row>
    <row r="49" spans="1:7" ht="16.2" thickBot="1">
      <c r="A49" s="73" t="s">
        <v>618</v>
      </c>
      <c r="B49" s="74" t="s">
        <v>619</v>
      </c>
      <c r="C49" s="75">
        <v>28</v>
      </c>
      <c r="D49" s="75">
        <v>30</v>
      </c>
      <c r="E49" s="71"/>
      <c r="F49" s="75">
        <v>47</v>
      </c>
      <c r="G49" s="75">
        <v>105</v>
      </c>
    </row>
    <row r="50" spans="1:7" ht="16.2" thickBot="1">
      <c r="A50" s="73" t="s">
        <v>620</v>
      </c>
      <c r="B50" s="74" t="s">
        <v>621</v>
      </c>
      <c r="C50" s="75">
        <v>48</v>
      </c>
      <c r="D50" s="75">
        <v>38</v>
      </c>
      <c r="E50" s="75">
        <v>46</v>
      </c>
      <c r="F50" s="75">
        <v>48</v>
      </c>
      <c r="G50" s="75">
        <v>180</v>
      </c>
    </row>
    <row r="51" spans="1:7" ht="16.2" thickBot="1">
      <c r="A51" s="73" t="s">
        <v>622</v>
      </c>
      <c r="B51" s="71"/>
      <c r="C51" s="71"/>
      <c r="D51" s="71"/>
      <c r="E51" s="71"/>
      <c r="F51" s="71"/>
      <c r="G51" s="75">
        <v>0</v>
      </c>
    </row>
    <row r="52" spans="1:7" ht="16.2" thickBot="1">
      <c r="A52" s="72"/>
      <c r="B52" s="71"/>
      <c r="C52" s="71"/>
      <c r="D52" s="71"/>
      <c r="E52" s="71"/>
      <c r="F52" s="71"/>
      <c r="G52" s="75">
        <v>453</v>
      </c>
    </row>
    <row r="53" spans="1:7" ht="16.2" thickBot="1">
      <c r="A53" s="70" t="s">
        <v>623</v>
      </c>
      <c r="B53" s="71"/>
      <c r="C53" s="71"/>
      <c r="D53" s="71"/>
      <c r="E53" s="71"/>
      <c r="F53" s="71"/>
      <c r="G53" s="71"/>
    </row>
    <row r="54" spans="1:7" ht="16.2" thickBot="1">
      <c r="A54" s="73" t="s">
        <v>624</v>
      </c>
      <c r="B54" s="74" t="s">
        <v>625</v>
      </c>
      <c r="C54" s="75">
        <v>47</v>
      </c>
      <c r="D54" s="75">
        <v>48</v>
      </c>
      <c r="E54" s="75">
        <v>34</v>
      </c>
      <c r="F54" s="75">
        <v>48</v>
      </c>
      <c r="G54" s="75">
        <v>177</v>
      </c>
    </row>
    <row r="55" spans="1:7" ht="16.2" thickBot="1">
      <c r="A55" s="73" t="s">
        <v>626</v>
      </c>
      <c r="B55" s="74" t="s">
        <v>627</v>
      </c>
      <c r="C55" s="75">
        <v>50</v>
      </c>
      <c r="D55" s="75">
        <v>50</v>
      </c>
      <c r="E55" s="75">
        <v>35</v>
      </c>
      <c r="F55" s="75">
        <v>37</v>
      </c>
      <c r="G55" s="75">
        <v>172</v>
      </c>
    </row>
    <row r="56" spans="1:7" ht="16.2" thickBot="1">
      <c r="A56" s="73" t="s">
        <v>628</v>
      </c>
      <c r="B56" s="71"/>
      <c r="C56" s="71"/>
      <c r="D56" s="71"/>
      <c r="E56" s="71"/>
      <c r="F56" s="71"/>
      <c r="G56" s="75">
        <v>0</v>
      </c>
    </row>
    <row r="57" spans="1:7" ht="16.2" thickBot="1">
      <c r="A57" s="73" t="s">
        <v>629</v>
      </c>
      <c r="B57" s="71"/>
      <c r="C57" s="71"/>
      <c r="D57" s="71"/>
      <c r="E57" s="71"/>
      <c r="F57" s="71"/>
      <c r="G57" s="75">
        <v>0</v>
      </c>
    </row>
    <row r="58" spans="1:7" ht="16.2" thickBot="1">
      <c r="A58" s="72"/>
      <c r="B58" s="71"/>
      <c r="C58" s="71"/>
      <c r="D58" s="71"/>
      <c r="E58" s="71"/>
      <c r="F58" s="71"/>
      <c r="G58" s="75">
        <v>349</v>
      </c>
    </row>
    <row r="59" spans="1:7" ht="16.2" thickBot="1">
      <c r="A59" s="70" t="s">
        <v>630</v>
      </c>
      <c r="B59" s="71"/>
      <c r="C59" s="71"/>
      <c r="D59" s="71"/>
      <c r="E59" s="71"/>
      <c r="F59" s="71"/>
      <c r="G59" s="71"/>
    </row>
    <row r="60" spans="1:7" ht="16.2" thickBot="1">
      <c r="A60" s="73" t="s">
        <v>631</v>
      </c>
      <c r="B60" s="74" t="s">
        <v>632</v>
      </c>
      <c r="C60" s="75">
        <v>43</v>
      </c>
      <c r="D60" s="75">
        <v>34</v>
      </c>
      <c r="E60" s="75">
        <v>32</v>
      </c>
      <c r="F60" s="75">
        <v>43</v>
      </c>
      <c r="G60" s="75">
        <v>152</v>
      </c>
    </row>
    <row r="61" spans="1:7" ht="16.2" thickBot="1">
      <c r="A61" s="73" t="s">
        <v>633</v>
      </c>
      <c r="B61" s="74" t="s">
        <v>634</v>
      </c>
      <c r="C61" s="75">
        <v>43</v>
      </c>
      <c r="D61" s="75">
        <v>48</v>
      </c>
      <c r="E61" s="75">
        <v>50</v>
      </c>
      <c r="F61" s="75">
        <v>40</v>
      </c>
      <c r="G61" s="75">
        <v>181</v>
      </c>
    </row>
    <row r="62" spans="1:7" ht="16.2" thickBot="1">
      <c r="A62" s="73" t="s">
        <v>635</v>
      </c>
      <c r="B62" s="74" t="s">
        <v>636</v>
      </c>
      <c r="C62" s="75">
        <v>46</v>
      </c>
      <c r="D62" s="75">
        <v>44</v>
      </c>
      <c r="E62" s="75">
        <v>43</v>
      </c>
      <c r="F62" s="75">
        <v>48</v>
      </c>
      <c r="G62" s="75">
        <v>181</v>
      </c>
    </row>
    <row r="63" spans="1:7" ht="16.2" thickBot="1">
      <c r="A63" s="73" t="s">
        <v>637</v>
      </c>
      <c r="B63" s="74" t="s">
        <v>638</v>
      </c>
      <c r="C63" s="75">
        <v>30</v>
      </c>
      <c r="D63" s="75">
        <v>30</v>
      </c>
      <c r="E63" s="75">
        <v>25</v>
      </c>
      <c r="F63" s="75">
        <v>23</v>
      </c>
      <c r="G63" s="75">
        <v>108</v>
      </c>
    </row>
    <row r="64" spans="1:7" ht="16.2" thickBot="1">
      <c r="A64" s="72"/>
      <c r="B64" s="71"/>
      <c r="C64" s="71"/>
      <c r="D64" s="71"/>
      <c r="E64" s="71"/>
      <c r="F64" s="71"/>
      <c r="G64" s="75">
        <v>514</v>
      </c>
    </row>
    <row r="65" spans="1:7" ht="16.2" thickBot="1">
      <c r="A65" s="79" t="s">
        <v>639</v>
      </c>
      <c r="B65" s="71"/>
      <c r="C65" s="71"/>
      <c r="D65" s="71"/>
      <c r="E65" s="71"/>
      <c r="F65" s="71"/>
      <c r="G65" s="71"/>
    </row>
    <row r="66" spans="1:7" ht="16.2" thickBot="1">
      <c r="A66" s="73" t="s">
        <v>640</v>
      </c>
      <c r="B66" s="80" t="s">
        <v>641</v>
      </c>
      <c r="C66" s="75">
        <v>47</v>
      </c>
      <c r="D66" s="75">
        <v>50</v>
      </c>
      <c r="E66" s="75">
        <v>40</v>
      </c>
      <c r="F66" s="75">
        <v>25</v>
      </c>
      <c r="G66" s="75">
        <v>162</v>
      </c>
    </row>
    <row r="67" spans="1:7" ht="16.2" thickBot="1">
      <c r="A67" s="73" t="s">
        <v>642</v>
      </c>
      <c r="B67" s="80" t="s">
        <v>643</v>
      </c>
      <c r="C67" s="81">
        <v>43</v>
      </c>
      <c r="D67" s="81">
        <v>38</v>
      </c>
      <c r="E67" s="81">
        <v>28</v>
      </c>
      <c r="F67" s="81">
        <v>43</v>
      </c>
      <c r="G67" s="75">
        <v>152</v>
      </c>
    </row>
    <row r="68" spans="1:7" ht="16.2" thickBot="1">
      <c r="A68" s="73" t="s">
        <v>644</v>
      </c>
      <c r="B68" s="80" t="s">
        <v>645</v>
      </c>
      <c r="C68" s="81">
        <v>28</v>
      </c>
      <c r="D68" s="81">
        <v>34</v>
      </c>
      <c r="E68" s="81">
        <v>34</v>
      </c>
      <c r="F68" s="81">
        <v>47</v>
      </c>
      <c r="G68" s="75">
        <v>143</v>
      </c>
    </row>
    <row r="69" spans="1:7" ht="16.2" thickBot="1">
      <c r="A69" s="73" t="s">
        <v>646</v>
      </c>
      <c r="B69" s="78"/>
      <c r="C69" s="78"/>
      <c r="D69" s="78"/>
      <c r="E69" s="78"/>
      <c r="F69" s="78"/>
      <c r="G69" s="75">
        <v>0</v>
      </c>
    </row>
    <row r="70" spans="1:7" ht="16.2" thickBot="1">
      <c r="A70" s="76"/>
      <c r="B70" s="78"/>
      <c r="C70" s="78"/>
      <c r="D70" s="78"/>
      <c r="E70" s="78"/>
      <c r="F70" s="78"/>
      <c r="G70" s="75">
        <v>457</v>
      </c>
    </row>
    <row r="71" spans="1:7" ht="16.2" thickBot="1">
      <c r="A71" s="79" t="s">
        <v>647</v>
      </c>
      <c r="B71" s="78"/>
      <c r="C71" s="78"/>
      <c r="D71" s="78"/>
      <c r="E71" s="78"/>
      <c r="F71" s="78"/>
      <c r="G71" s="71"/>
    </row>
    <row r="72" spans="1:7" ht="31.8" thickBot="1">
      <c r="A72" s="73" t="s">
        <v>648</v>
      </c>
      <c r="B72" s="80" t="s">
        <v>649</v>
      </c>
      <c r="C72" s="81">
        <v>43</v>
      </c>
      <c r="D72" s="81">
        <v>46</v>
      </c>
      <c r="E72" s="81">
        <v>32</v>
      </c>
      <c r="F72" s="81">
        <v>37</v>
      </c>
      <c r="G72" s="75">
        <v>158</v>
      </c>
    </row>
    <row r="73" spans="1:7" ht="16.2" thickBot="1">
      <c r="A73" s="73" t="s">
        <v>650</v>
      </c>
      <c r="B73" s="80" t="s">
        <v>651</v>
      </c>
      <c r="C73" s="81">
        <v>43</v>
      </c>
      <c r="D73" s="81">
        <v>44</v>
      </c>
      <c r="E73" s="81">
        <v>46</v>
      </c>
      <c r="F73" s="81">
        <v>43</v>
      </c>
      <c r="G73" s="75">
        <v>176</v>
      </c>
    </row>
    <row r="74" spans="1:7" ht="16.2" thickBot="1">
      <c r="A74" s="73" t="s">
        <v>652</v>
      </c>
      <c r="B74" s="80" t="s">
        <v>653</v>
      </c>
      <c r="C74" s="81">
        <v>40</v>
      </c>
      <c r="D74" s="81">
        <v>36</v>
      </c>
      <c r="E74" s="81">
        <v>41</v>
      </c>
      <c r="F74" s="81">
        <v>47</v>
      </c>
      <c r="G74" s="75">
        <v>164</v>
      </c>
    </row>
    <row r="75" spans="1:7" ht="16.2" thickBot="1">
      <c r="A75" s="73" t="s">
        <v>654</v>
      </c>
      <c r="B75" s="80" t="s">
        <v>655</v>
      </c>
      <c r="C75" s="81">
        <v>43</v>
      </c>
      <c r="D75" s="81">
        <v>46</v>
      </c>
      <c r="E75" s="81">
        <v>32</v>
      </c>
      <c r="F75" s="81">
        <v>50</v>
      </c>
      <c r="G75" s="75">
        <v>171</v>
      </c>
    </row>
    <row r="76" spans="1:7" ht="16.2" thickBot="1">
      <c r="A76" s="76"/>
      <c r="B76" s="78"/>
      <c r="C76" s="78"/>
      <c r="D76" s="78"/>
      <c r="E76" s="78"/>
      <c r="F76" s="78"/>
      <c r="G76" s="75">
        <v>511</v>
      </c>
    </row>
    <row r="77" spans="1:7" ht="31.8" thickBot="1">
      <c r="A77" s="70" t="s">
        <v>656</v>
      </c>
      <c r="B77" s="78"/>
      <c r="C77" s="78"/>
      <c r="D77" s="78"/>
      <c r="E77" s="78"/>
      <c r="F77" s="78"/>
      <c r="G77" s="71"/>
    </row>
    <row r="78" spans="1:7" ht="16.2" thickBot="1">
      <c r="A78" s="77" t="s">
        <v>657</v>
      </c>
      <c r="B78" s="80" t="s">
        <v>658</v>
      </c>
      <c r="C78" s="81">
        <v>30</v>
      </c>
      <c r="D78" s="81">
        <v>46</v>
      </c>
      <c r="E78" s="81">
        <v>43</v>
      </c>
      <c r="F78" s="81">
        <v>34</v>
      </c>
      <c r="G78" s="75">
        <v>153</v>
      </c>
    </row>
    <row r="79" spans="1:7" ht="16.2" thickBot="1">
      <c r="A79" s="77" t="s">
        <v>659</v>
      </c>
      <c r="B79" s="80" t="s">
        <v>660</v>
      </c>
      <c r="C79" s="81">
        <v>30</v>
      </c>
      <c r="D79" s="81">
        <v>32</v>
      </c>
      <c r="E79" s="81">
        <v>41</v>
      </c>
      <c r="F79" s="81">
        <v>31</v>
      </c>
      <c r="G79" s="75">
        <v>134</v>
      </c>
    </row>
    <row r="80" spans="1:7" ht="16.2" thickBot="1">
      <c r="A80" s="77" t="s">
        <v>661</v>
      </c>
      <c r="B80" s="80" t="s">
        <v>662</v>
      </c>
      <c r="C80" s="81">
        <v>42</v>
      </c>
      <c r="D80" s="81">
        <v>38</v>
      </c>
      <c r="E80" s="81">
        <v>40</v>
      </c>
      <c r="F80" s="81">
        <v>24</v>
      </c>
      <c r="G80" s="75">
        <v>144</v>
      </c>
    </row>
    <row r="81" spans="1:7" ht="16.2" thickBot="1">
      <c r="A81" s="77" t="s">
        <v>663</v>
      </c>
      <c r="B81" s="80" t="s">
        <v>664</v>
      </c>
      <c r="C81" s="81">
        <v>34</v>
      </c>
      <c r="D81" s="81">
        <v>26</v>
      </c>
      <c r="E81" s="81">
        <v>41</v>
      </c>
      <c r="F81" s="81">
        <v>50</v>
      </c>
      <c r="G81" s="75">
        <v>151</v>
      </c>
    </row>
    <row r="82" spans="1:7" ht="16.2" thickBot="1">
      <c r="A82" s="76"/>
      <c r="B82" s="78"/>
      <c r="C82" s="78"/>
      <c r="D82" s="78"/>
      <c r="E82" s="78"/>
      <c r="F82" s="78"/>
      <c r="G82" s="75">
        <v>448</v>
      </c>
    </row>
    <row r="83" spans="1:7" ht="31.8" thickBot="1">
      <c r="A83" s="70" t="s">
        <v>665</v>
      </c>
      <c r="B83" s="78"/>
      <c r="C83" s="78"/>
      <c r="D83" s="78"/>
      <c r="E83" s="78"/>
      <c r="F83" s="78"/>
      <c r="G83" s="71"/>
    </row>
    <row r="84" spans="1:7" ht="16.2" thickBot="1">
      <c r="A84" s="77" t="s">
        <v>666</v>
      </c>
      <c r="B84" s="80" t="s">
        <v>667</v>
      </c>
      <c r="C84" s="81">
        <v>36</v>
      </c>
      <c r="D84" s="81">
        <v>42</v>
      </c>
      <c r="E84" s="81">
        <v>49</v>
      </c>
      <c r="F84" s="81">
        <v>28</v>
      </c>
      <c r="G84" s="75">
        <v>155</v>
      </c>
    </row>
    <row r="85" spans="1:7" ht="31.8" thickBot="1">
      <c r="A85" s="77" t="s">
        <v>668</v>
      </c>
      <c r="B85" s="80" t="s">
        <v>669</v>
      </c>
      <c r="C85" s="81">
        <v>42</v>
      </c>
      <c r="D85" s="81">
        <v>32</v>
      </c>
      <c r="E85" s="81">
        <v>28</v>
      </c>
      <c r="F85" s="81">
        <v>25</v>
      </c>
      <c r="G85" s="75">
        <v>127</v>
      </c>
    </row>
    <row r="86" spans="1:7" ht="16.2" thickBot="1">
      <c r="A86" s="77" t="s">
        <v>670</v>
      </c>
      <c r="B86" s="78"/>
      <c r="C86" s="78"/>
      <c r="D86" s="78"/>
      <c r="E86" s="78"/>
      <c r="F86" s="78"/>
      <c r="G86" s="75">
        <v>0</v>
      </c>
    </row>
    <row r="87" spans="1:7" ht="16.2" thickBot="1">
      <c r="A87" s="77" t="s">
        <v>671</v>
      </c>
      <c r="B87" s="78"/>
      <c r="C87" s="78"/>
      <c r="D87" s="78"/>
      <c r="E87" s="78"/>
      <c r="F87" s="78"/>
      <c r="G87" s="75">
        <v>0</v>
      </c>
    </row>
    <row r="88" spans="1:7" ht="16.2" thickBot="1">
      <c r="A88" s="76"/>
      <c r="B88" s="78"/>
      <c r="C88" s="78"/>
      <c r="D88" s="78"/>
      <c r="E88" s="78"/>
      <c r="F88" s="78"/>
      <c r="G88" s="75">
        <v>282</v>
      </c>
    </row>
    <row r="89" spans="1:7" ht="16.2" thickBot="1">
      <c r="A89" s="79" t="s">
        <v>672</v>
      </c>
      <c r="B89" s="78"/>
      <c r="C89" s="78"/>
      <c r="D89" s="78"/>
      <c r="E89" s="78"/>
      <c r="F89" s="78"/>
      <c r="G89" s="71"/>
    </row>
    <row r="90" spans="1:7" ht="16.2" thickBot="1">
      <c r="A90" s="77" t="s">
        <v>673</v>
      </c>
      <c r="B90" s="80" t="s">
        <v>674</v>
      </c>
      <c r="C90" s="81">
        <v>47</v>
      </c>
      <c r="D90" s="81">
        <v>44</v>
      </c>
      <c r="E90" s="81">
        <v>31</v>
      </c>
      <c r="F90" s="81">
        <v>46</v>
      </c>
      <c r="G90" s="75">
        <v>168</v>
      </c>
    </row>
    <row r="91" spans="1:7" ht="31.8" thickBot="1">
      <c r="A91" s="77" t="s">
        <v>675</v>
      </c>
      <c r="B91" s="80" t="s">
        <v>676</v>
      </c>
      <c r="C91" s="81">
        <v>34</v>
      </c>
      <c r="D91" s="81">
        <v>46</v>
      </c>
      <c r="E91" s="81">
        <v>28</v>
      </c>
      <c r="F91" s="81">
        <v>34</v>
      </c>
      <c r="G91" s="75">
        <v>142</v>
      </c>
    </row>
    <row r="92" spans="1:7" ht="16.2" thickBot="1">
      <c r="A92" s="77" t="s">
        <v>677</v>
      </c>
      <c r="B92" s="80" t="s">
        <v>678</v>
      </c>
      <c r="C92" s="81">
        <v>50</v>
      </c>
      <c r="D92" s="81">
        <v>44</v>
      </c>
      <c r="E92" s="81">
        <v>43</v>
      </c>
      <c r="F92" s="81">
        <v>48</v>
      </c>
      <c r="G92" s="75">
        <v>185</v>
      </c>
    </row>
    <row r="93" spans="1:7" ht="16.2" thickBot="1">
      <c r="A93" s="77" t="s">
        <v>679</v>
      </c>
      <c r="B93" s="80" t="s">
        <v>680</v>
      </c>
      <c r="C93" s="81">
        <v>40</v>
      </c>
      <c r="D93" s="81">
        <v>50</v>
      </c>
      <c r="E93" s="81">
        <v>34</v>
      </c>
      <c r="F93" s="81">
        <v>37</v>
      </c>
      <c r="G93" s="75">
        <v>161</v>
      </c>
    </row>
    <row r="94" spans="1:7" ht="16.2" thickBot="1">
      <c r="A94" s="76"/>
      <c r="B94" s="78"/>
      <c r="C94" s="78"/>
      <c r="D94" s="78"/>
      <c r="E94" s="78"/>
      <c r="F94" s="78"/>
      <c r="G94" s="75">
        <v>514</v>
      </c>
    </row>
    <row r="95" spans="1:7" ht="16.2" thickBot="1">
      <c r="A95" s="70" t="s">
        <v>681</v>
      </c>
      <c r="B95" s="78"/>
      <c r="C95" s="78"/>
      <c r="D95" s="78"/>
      <c r="E95" s="78"/>
      <c r="F95" s="78"/>
      <c r="G95" s="71"/>
    </row>
    <row r="96" spans="1:7" ht="16.2" thickBot="1">
      <c r="A96" s="77" t="s">
        <v>682</v>
      </c>
      <c r="B96" s="80" t="s">
        <v>683</v>
      </c>
      <c r="C96" s="81">
        <v>0</v>
      </c>
      <c r="D96" s="81">
        <v>0</v>
      </c>
      <c r="E96" s="81">
        <v>0</v>
      </c>
      <c r="F96" s="81">
        <v>0</v>
      </c>
      <c r="G96" s="75">
        <v>0</v>
      </c>
    </row>
    <row r="97" spans="1:7" ht="31.8" thickBot="1">
      <c r="A97" s="77" t="s">
        <v>684</v>
      </c>
      <c r="B97" s="80" t="s">
        <v>685</v>
      </c>
      <c r="C97" s="81">
        <v>48</v>
      </c>
      <c r="D97" s="81">
        <v>38</v>
      </c>
      <c r="E97" s="81">
        <v>46</v>
      </c>
      <c r="F97" s="81">
        <v>50</v>
      </c>
      <c r="G97" s="75">
        <v>182</v>
      </c>
    </row>
    <row r="98" spans="1:7" ht="16.2" thickBot="1">
      <c r="A98" s="77" t="s">
        <v>686</v>
      </c>
      <c r="B98" s="80" t="s">
        <v>687</v>
      </c>
      <c r="C98" s="81">
        <v>44</v>
      </c>
      <c r="D98" s="81">
        <v>46</v>
      </c>
      <c r="E98" s="81">
        <v>40</v>
      </c>
      <c r="F98" s="81">
        <v>28</v>
      </c>
      <c r="G98" s="75">
        <v>158</v>
      </c>
    </row>
    <row r="99" spans="1:7" ht="16.2" thickBot="1">
      <c r="A99" s="77" t="s">
        <v>688</v>
      </c>
      <c r="B99" s="78"/>
      <c r="C99" s="78"/>
      <c r="D99" s="78"/>
      <c r="E99" s="78"/>
      <c r="F99" s="78"/>
      <c r="G99" s="75">
        <v>0</v>
      </c>
    </row>
    <row r="100" spans="1:7" ht="16.2" thickBot="1">
      <c r="A100" s="76"/>
      <c r="B100" s="78"/>
      <c r="C100" s="78"/>
      <c r="D100" s="78"/>
      <c r="E100" s="78"/>
      <c r="F100" s="78"/>
      <c r="G100" s="75">
        <v>340</v>
      </c>
    </row>
    <row r="101" spans="1:7" ht="16.2" thickBot="1">
      <c r="A101" s="70" t="s">
        <v>689</v>
      </c>
      <c r="B101" s="78"/>
      <c r="C101" s="78"/>
      <c r="D101" s="78"/>
      <c r="E101" s="78"/>
      <c r="F101" s="78"/>
      <c r="G101" s="71"/>
    </row>
    <row r="102" spans="1:7" ht="31.8" thickBot="1">
      <c r="A102" s="77" t="s">
        <v>690</v>
      </c>
      <c r="B102" s="80" t="s">
        <v>691</v>
      </c>
      <c r="C102" s="81">
        <v>34</v>
      </c>
      <c r="D102" s="81">
        <v>36</v>
      </c>
      <c r="E102" s="81">
        <v>40</v>
      </c>
      <c r="F102" s="81">
        <v>24</v>
      </c>
      <c r="G102" s="75">
        <v>134</v>
      </c>
    </row>
    <row r="103" spans="1:7" ht="16.2" thickBot="1">
      <c r="A103" s="77" t="s">
        <v>692</v>
      </c>
      <c r="B103" s="80" t="s">
        <v>693</v>
      </c>
      <c r="C103" s="81">
        <v>48</v>
      </c>
      <c r="D103" s="81">
        <v>26</v>
      </c>
      <c r="E103" s="81">
        <v>30</v>
      </c>
      <c r="F103" s="81">
        <v>43</v>
      </c>
      <c r="G103" s="75">
        <v>147</v>
      </c>
    </row>
    <row r="104" spans="1:7" ht="16.2" thickBot="1">
      <c r="A104" s="77" t="s">
        <v>694</v>
      </c>
      <c r="B104" s="80" t="s">
        <v>695</v>
      </c>
      <c r="C104" s="81">
        <v>48</v>
      </c>
      <c r="D104" s="81">
        <v>44</v>
      </c>
      <c r="E104" s="81">
        <v>33</v>
      </c>
      <c r="F104" s="81">
        <v>42</v>
      </c>
      <c r="G104" s="75">
        <v>167</v>
      </c>
    </row>
    <row r="105" spans="1:7" ht="16.2" thickBot="1">
      <c r="A105" s="77" t="s">
        <v>696</v>
      </c>
      <c r="B105" s="80" t="s">
        <v>697</v>
      </c>
      <c r="C105" s="81">
        <v>48</v>
      </c>
      <c r="D105" s="81">
        <v>38</v>
      </c>
      <c r="E105" s="81">
        <v>33</v>
      </c>
      <c r="F105" s="81">
        <v>47</v>
      </c>
      <c r="G105" s="75">
        <v>166</v>
      </c>
    </row>
    <row r="106" spans="1:7" ht="16.2" thickBot="1">
      <c r="A106" s="76"/>
      <c r="B106" s="78"/>
      <c r="C106" s="78"/>
      <c r="D106" s="78"/>
      <c r="E106" s="78"/>
      <c r="F106" s="78"/>
      <c r="G106" s="75">
        <v>480</v>
      </c>
    </row>
    <row r="107" spans="1:7" ht="16.2" thickBot="1">
      <c r="A107" s="79" t="s">
        <v>698</v>
      </c>
      <c r="B107" s="78"/>
      <c r="C107" s="78"/>
      <c r="D107" s="78"/>
      <c r="E107" s="78"/>
      <c r="F107" s="78"/>
      <c r="G107" s="71"/>
    </row>
    <row r="108" spans="1:7" ht="16.2" thickBot="1">
      <c r="A108" s="77" t="s">
        <v>699</v>
      </c>
      <c r="B108" s="80" t="s">
        <v>700</v>
      </c>
      <c r="C108" s="81">
        <v>26</v>
      </c>
      <c r="D108" s="81">
        <v>48</v>
      </c>
      <c r="E108" s="81">
        <v>41</v>
      </c>
      <c r="F108" s="81">
        <v>47</v>
      </c>
      <c r="G108" s="75">
        <v>162</v>
      </c>
    </row>
    <row r="109" spans="1:7" ht="16.2" thickBot="1">
      <c r="A109" s="77" t="s">
        <v>701</v>
      </c>
      <c r="B109" s="80" t="s">
        <v>702</v>
      </c>
      <c r="C109" s="81">
        <v>48</v>
      </c>
      <c r="D109" s="81">
        <v>48</v>
      </c>
      <c r="E109" s="81">
        <v>32</v>
      </c>
      <c r="F109" s="81">
        <v>48</v>
      </c>
      <c r="G109" s="75">
        <v>176</v>
      </c>
    </row>
    <row r="110" spans="1:7" ht="16.2" thickBot="1">
      <c r="A110" s="77" t="s">
        <v>703</v>
      </c>
      <c r="B110" s="80" t="s">
        <v>704</v>
      </c>
      <c r="C110" s="81">
        <v>47</v>
      </c>
      <c r="D110" s="81">
        <v>48</v>
      </c>
      <c r="E110" s="81">
        <v>46</v>
      </c>
      <c r="F110" s="81">
        <v>50</v>
      </c>
      <c r="G110" s="75">
        <v>191</v>
      </c>
    </row>
    <row r="111" spans="1:7" ht="16.2" thickBot="1">
      <c r="A111" s="77" t="s">
        <v>705</v>
      </c>
      <c r="B111" s="80" t="s">
        <v>706</v>
      </c>
      <c r="C111" s="81">
        <v>48</v>
      </c>
      <c r="D111" s="81">
        <v>44</v>
      </c>
      <c r="E111" s="81">
        <v>32</v>
      </c>
      <c r="F111" s="81">
        <v>23</v>
      </c>
      <c r="G111" s="75">
        <v>147</v>
      </c>
    </row>
    <row r="112" spans="1:7" ht="16.2" thickBot="1">
      <c r="A112" s="76"/>
      <c r="B112" s="78"/>
      <c r="C112" s="78"/>
      <c r="D112" s="78"/>
      <c r="E112" s="78"/>
      <c r="F112" s="78"/>
      <c r="G112" s="75">
        <v>529</v>
      </c>
    </row>
    <row r="113" spans="1:7" ht="16.2" thickBot="1">
      <c r="A113" s="70" t="s">
        <v>707</v>
      </c>
      <c r="B113" s="78"/>
      <c r="C113" s="78"/>
      <c r="D113" s="78"/>
      <c r="E113" s="78"/>
      <c r="F113" s="78"/>
      <c r="G113" s="71"/>
    </row>
    <row r="114" spans="1:7" ht="16.2" thickBot="1">
      <c r="A114" s="77" t="s">
        <v>708</v>
      </c>
      <c r="B114" s="80" t="s">
        <v>709</v>
      </c>
      <c r="C114" s="81">
        <v>47</v>
      </c>
      <c r="D114" s="81">
        <v>48</v>
      </c>
      <c r="E114" s="81">
        <v>40</v>
      </c>
      <c r="F114" s="81">
        <v>46</v>
      </c>
      <c r="G114" s="75">
        <v>181</v>
      </c>
    </row>
    <row r="115" spans="1:7" ht="31.8" thickBot="1">
      <c r="A115" s="77" t="s">
        <v>710</v>
      </c>
      <c r="B115" s="80" t="s">
        <v>711</v>
      </c>
      <c r="C115" s="81">
        <v>39</v>
      </c>
      <c r="D115" s="81">
        <v>30</v>
      </c>
      <c r="E115" s="81">
        <v>45</v>
      </c>
      <c r="F115" s="81">
        <v>38</v>
      </c>
      <c r="G115" s="75">
        <v>152</v>
      </c>
    </row>
    <row r="116" spans="1:7" ht="16.2" thickBot="1">
      <c r="A116" s="77" t="s">
        <v>712</v>
      </c>
      <c r="B116" s="80" t="s">
        <v>713</v>
      </c>
      <c r="C116" s="81">
        <v>20</v>
      </c>
      <c r="D116" s="81">
        <v>36</v>
      </c>
      <c r="E116" s="81">
        <v>25</v>
      </c>
      <c r="F116" s="81">
        <v>46</v>
      </c>
      <c r="G116" s="75">
        <v>127</v>
      </c>
    </row>
    <row r="117" spans="1:7" ht="16.2" thickBot="1">
      <c r="A117" s="77" t="s">
        <v>714</v>
      </c>
      <c r="B117" s="78"/>
      <c r="C117" s="78"/>
      <c r="D117" s="78"/>
      <c r="E117" s="78"/>
      <c r="F117" s="78"/>
      <c r="G117" s="75">
        <v>0</v>
      </c>
    </row>
    <row r="118" spans="1:7" ht="16.2" thickBot="1">
      <c r="A118" s="76"/>
      <c r="B118" s="78"/>
      <c r="C118" s="78"/>
      <c r="D118" s="78"/>
      <c r="E118" s="78"/>
      <c r="F118" s="78"/>
      <c r="G118" s="75">
        <v>460</v>
      </c>
    </row>
    <row r="119" spans="1:7" ht="16.2" thickBot="1">
      <c r="A119" s="70" t="s">
        <v>715</v>
      </c>
      <c r="B119" s="78"/>
      <c r="C119" s="78"/>
      <c r="D119" s="78"/>
      <c r="E119" s="78"/>
      <c r="F119" s="78"/>
      <c r="G119" s="71"/>
    </row>
    <row r="120" spans="1:7" ht="16.2" thickBot="1">
      <c r="A120" s="77" t="s">
        <v>716</v>
      </c>
      <c r="B120" s="80" t="s">
        <v>717</v>
      </c>
      <c r="C120" s="81">
        <v>22</v>
      </c>
      <c r="D120" s="81">
        <v>30</v>
      </c>
      <c r="E120" s="81">
        <v>40</v>
      </c>
      <c r="F120" s="81">
        <v>50</v>
      </c>
      <c r="G120" s="75">
        <v>142</v>
      </c>
    </row>
    <row r="121" spans="1:7" ht="16.2" thickBot="1">
      <c r="A121" s="77" t="s">
        <v>718</v>
      </c>
      <c r="B121" s="80" t="s">
        <v>719</v>
      </c>
      <c r="C121" s="81">
        <v>35</v>
      </c>
      <c r="D121" s="81">
        <v>48</v>
      </c>
      <c r="E121" s="81">
        <v>46</v>
      </c>
      <c r="F121" s="81">
        <v>42</v>
      </c>
      <c r="G121" s="75">
        <v>171</v>
      </c>
    </row>
    <row r="122" spans="1:7" ht="16.2" thickBot="1">
      <c r="A122" s="77" t="s">
        <v>720</v>
      </c>
      <c r="B122" s="78"/>
      <c r="C122" s="78"/>
      <c r="D122" s="78"/>
      <c r="E122" s="78"/>
      <c r="F122" s="78"/>
      <c r="G122" s="75">
        <v>0</v>
      </c>
    </row>
    <row r="123" spans="1:7" ht="16.2" thickBot="1">
      <c r="A123" s="77" t="s">
        <v>721</v>
      </c>
      <c r="B123" s="78"/>
      <c r="C123" s="78"/>
      <c r="D123" s="78"/>
      <c r="E123" s="78"/>
      <c r="F123" s="78"/>
      <c r="G123" s="75">
        <v>0</v>
      </c>
    </row>
    <row r="124" spans="1:7" ht="16.2" thickBot="1">
      <c r="A124" s="76"/>
      <c r="B124" s="78"/>
      <c r="C124" s="78"/>
      <c r="D124" s="78"/>
      <c r="E124" s="78"/>
      <c r="F124" s="78"/>
      <c r="G124" s="75">
        <v>313</v>
      </c>
    </row>
    <row r="125" spans="1:7" ht="31.8" thickBot="1">
      <c r="A125" s="79" t="s">
        <v>722</v>
      </c>
      <c r="B125" s="78"/>
      <c r="C125" s="78"/>
      <c r="D125" s="78"/>
      <c r="E125" s="78"/>
      <c r="F125" s="78"/>
      <c r="G125" s="71"/>
    </row>
    <row r="126" spans="1:7" ht="16.2" thickBot="1">
      <c r="A126" s="77" t="s">
        <v>723</v>
      </c>
      <c r="B126" s="80" t="s">
        <v>724</v>
      </c>
      <c r="C126" s="81">
        <v>39</v>
      </c>
      <c r="D126" s="81">
        <v>38</v>
      </c>
      <c r="E126" s="81">
        <v>43</v>
      </c>
      <c r="F126" s="81">
        <v>50</v>
      </c>
      <c r="G126" s="75">
        <v>170</v>
      </c>
    </row>
    <row r="127" spans="1:7" ht="16.2" thickBot="1">
      <c r="A127" s="77" t="s">
        <v>725</v>
      </c>
      <c r="B127" s="80" t="s">
        <v>726</v>
      </c>
      <c r="C127" s="81">
        <v>43</v>
      </c>
      <c r="D127" s="81">
        <v>50</v>
      </c>
      <c r="E127" s="81">
        <v>32</v>
      </c>
      <c r="F127" s="81">
        <v>42</v>
      </c>
      <c r="G127" s="75">
        <v>167</v>
      </c>
    </row>
    <row r="128" spans="1:7" ht="16.2" thickBot="1">
      <c r="A128" s="77" t="s">
        <v>727</v>
      </c>
      <c r="B128" s="80" t="s">
        <v>728</v>
      </c>
      <c r="C128" s="81">
        <v>50</v>
      </c>
      <c r="D128" s="81">
        <v>46</v>
      </c>
      <c r="E128" s="81">
        <v>49</v>
      </c>
      <c r="F128" s="81">
        <v>43</v>
      </c>
      <c r="G128" s="75">
        <v>188</v>
      </c>
    </row>
    <row r="129" spans="1:7" ht="16.2" thickBot="1">
      <c r="A129" s="77" t="s">
        <v>729</v>
      </c>
      <c r="B129" s="80" t="s">
        <v>730</v>
      </c>
      <c r="C129" s="81">
        <v>43</v>
      </c>
      <c r="D129" s="81">
        <v>50</v>
      </c>
      <c r="E129" s="81">
        <v>34</v>
      </c>
      <c r="F129" s="81">
        <v>43</v>
      </c>
      <c r="G129" s="75">
        <v>170</v>
      </c>
    </row>
    <row r="130" spans="1:7" ht="16.2" thickBot="1">
      <c r="A130" s="76"/>
      <c r="B130" s="78"/>
      <c r="C130" s="78"/>
      <c r="D130" s="78"/>
      <c r="E130" s="78"/>
      <c r="F130" s="78"/>
      <c r="G130" s="75">
        <v>528</v>
      </c>
    </row>
    <row r="131" spans="1:7" ht="31.8" thickBot="1">
      <c r="A131" s="79" t="s">
        <v>731</v>
      </c>
      <c r="B131" s="78"/>
      <c r="C131" s="78"/>
      <c r="D131" s="78"/>
      <c r="E131" s="78"/>
      <c r="F131" s="78"/>
      <c r="G131" s="71"/>
    </row>
    <row r="132" spans="1:7" ht="16.2" thickBot="1">
      <c r="A132" s="77" t="s">
        <v>732</v>
      </c>
      <c r="B132" s="80" t="s">
        <v>733</v>
      </c>
      <c r="C132" s="81">
        <v>48</v>
      </c>
      <c r="D132" s="81">
        <v>42</v>
      </c>
      <c r="E132" s="81">
        <v>45</v>
      </c>
      <c r="F132" s="81">
        <v>42</v>
      </c>
      <c r="G132" s="75">
        <v>177</v>
      </c>
    </row>
    <row r="133" spans="1:7" ht="16.2" thickBot="1">
      <c r="A133" s="77" t="s">
        <v>734</v>
      </c>
      <c r="B133" s="80" t="s">
        <v>735</v>
      </c>
      <c r="C133" s="81">
        <v>31</v>
      </c>
      <c r="D133" s="81">
        <v>30</v>
      </c>
      <c r="E133" s="81">
        <v>33</v>
      </c>
      <c r="F133" s="81">
        <v>50</v>
      </c>
      <c r="G133" s="75">
        <v>144</v>
      </c>
    </row>
    <row r="134" spans="1:7" ht="16.2" thickBot="1">
      <c r="A134" s="77" t="s">
        <v>736</v>
      </c>
      <c r="B134" s="80" t="s">
        <v>737</v>
      </c>
      <c r="C134" s="81">
        <v>48</v>
      </c>
      <c r="D134" s="81">
        <v>36</v>
      </c>
      <c r="E134" s="81">
        <v>47</v>
      </c>
      <c r="F134" s="81">
        <v>47</v>
      </c>
      <c r="G134" s="75">
        <v>178</v>
      </c>
    </row>
    <row r="135" spans="1:7" ht="16.2" thickBot="1">
      <c r="A135" s="77" t="s">
        <v>738</v>
      </c>
      <c r="B135" s="80" t="s">
        <v>739</v>
      </c>
      <c r="C135" s="81">
        <v>48</v>
      </c>
      <c r="D135" s="81">
        <v>48</v>
      </c>
      <c r="E135" s="81">
        <v>41</v>
      </c>
      <c r="F135" s="81">
        <v>50</v>
      </c>
      <c r="G135" s="75">
        <v>187</v>
      </c>
    </row>
    <row r="136" spans="1:7" ht="16.2" thickBot="1">
      <c r="A136" s="76"/>
      <c r="B136" s="78"/>
      <c r="C136" s="78"/>
      <c r="D136" s="78"/>
      <c r="E136" s="78"/>
      <c r="F136" s="78"/>
      <c r="G136" s="75">
        <v>542</v>
      </c>
    </row>
    <row r="137" spans="1:7" ht="16.2" thickBot="1">
      <c r="A137" s="70" t="s">
        <v>740</v>
      </c>
      <c r="B137" s="78"/>
      <c r="C137" s="78"/>
      <c r="D137" s="78"/>
      <c r="E137" s="78"/>
      <c r="F137" s="78"/>
      <c r="G137" s="71"/>
    </row>
    <row r="138" spans="1:7" ht="16.2" thickBot="1">
      <c r="A138" s="77" t="s">
        <v>741</v>
      </c>
      <c r="B138" s="80" t="s">
        <v>742</v>
      </c>
      <c r="C138" s="81">
        <v>47</v>
      </c>
      <c r="D138" s="81">
        <v>38</v>
      </c>
      <c r="E138" s="81">
        <v>28</v>
      </c>
      <c r="F138" s="81">
        <v>21</v>
      </c>
      <c r="G138" s="75">
        <v>134</v>
      </c>
    </row>
    <row r="139" spans="1:7" ht="31.8" thickBot="1">
      <c r="A139" s="77" t="s">
        <v>743</v>
      </c>
      <c r="B139" s="80" t="s">
        <v>744</v>
      </c>
      <c r="C139" s="81">
        <v>50</v>
      </c>
      <c r="D139" s="81">
        <v>48</v>
      </c>
      <c r="E139" s="81">
        <v>42</v>
      </c>
      <c r="F139" s="81">
        <v>38</v>
      </c>
      <c r="G139" s="75">
        <v>178</v>
      </c>
    </row>
    <row r="140" spans="1:7" ht="31.8" thickBot="1">
      <c r="A140" s="77" t="s">
        <v>745</v>
      </c>
      <c r="B140" s="80" t="s">
        <v>746</v>
      </c>
      <c r="C140" s="81">
        <v>50</v>
      </c>
      <c r="D140" s="81">
        <v>30</v>
      </c>
      <c r="E140" s="81">
        <v>34</v>
      </c>
      <c r="F140" s="81">
        <v>48</v>
      </c>
      <c r="G140" s="75">
        <v>162</v>
      </c>
    </row>
    <row r="141" spans="1:7" ht="16.2" thickBot="1">
      <c r="A141" s="77" t="s">
        <v>747</v>
      </c>
      <c r="B141" s="80" t="s">
        <v>748</v>
      </c>
      <c r="C141" s="81">
        <v>40</v>
      </c>
      <c r="D141" s="81">
        <v>32</v>
      </c>
      <c r="E141" s="81">
        <v>0</v>
      </c>
      <c r="F141" s="81">
        <v>50</v>
      </c>
      <c r="G141" s="75">
        <v>122</v>
      </c>
    </row>
    <row r="142" spans="1:7" ht="16.2" thickBot="1">
      <c r="A142" s="76"/>
      <c r="B142" s="78"/>
      <c r="C142" s="78"/>
      <c r="D142" s="78"/>
      <c r="E142" s="78"/>
      <c r="F142" s="78"/>
      <c r="G142" s="75">
        <v>474</v>
      </c>
    </row>
    <row r="143" spans="1:7" ht="16.2" thickBot="1">
      <c r="A143" s="77" t="s">
        <v>749</v>
      </c>
      <c r="B143" s="78"/>
      <c r="C143" s="78"/>
      <c r="D143" s="78"/>
      <c r="E143" s="78"/>
      <c r="F143" s="78"/>
      <c r="G143" s="78"/>
    </row>
    <row r="144" spans="1:7" ht="31.8" thickBot="1">
      <c r="A144" s="76"/>
      <c r="B144" s="80" t="s">
        <v>731</v>
      </c>
      <c r="C144" s="81">
        <v>542</v>
      </c>
      <c r="D144" s="78"/>
      <c r="E144" s="78"/>
      <c r="F144" s="78"/>
      <c r="G144" s="78"/>
    </row>
    <row r="145" spans="1:7" ht="16.2" thickBot="1">
      <c r="A145" s="76"/>
      <c r="B145" s="80" t="s">
        <v>557</v>
      </c>
      <c r="C145" s="81">
        <v>536</v>
      </c>
      <c r="D145" s="78"/>
      <c r="E145" s="78"/>
      <c r="F145" s="78"/>
      <c r="G145" s="78"/>
    </row>
    <row r="146" spans="1:7" ht="16.2" thickBot="1">
      <c r="A146" s="76"/>
      <c r="B146" s="80" t="s">
        <v>698</v>
      </c>
      <c r="C146" s="81">
        <v>529</v>
      </c>
      <c r="D146" s="78"/>
      <c r="E146" s="78"/>
      <c r="F146" s="78"/>
      <c r="G146" s="78"/>
    </row>
    <row r="147" spans="1:7" ht="15" thickBot="1">
      <c r="A147" s="76"/>
      <c r="B147" s="78"/>
      <c r="C147" s="78"/>
      <c r="D147" s="78"/>
      <c r="E147" s="78"/>
      <c r="F147" s="78"/>
      <c r="G147" s="78"/>
    </row>
    <row r="148" spans="1:7" ht="31.8" thickBot="1">
      <c r="A148" s="77" t="s">
        <v>750</v>
      </c>
      <c r="B148" s="78"/>
      <c r="C148" s="78"/>
      <c r="D148" s="78"/>
      <c r="E148" s="78"/>
      <c r="F148" s="78"/>
      <c r="G148" s="78"/>
    </row>
    <row r="149" spans="1:7" ht="16.2" thickBot="1">
      <c r="A149" s="77" t="s">
        <v>698</v>
      </c>
      <c r="B149" s="80" t="s">
        <v>704</v>
      </c>
      <c r="C149" s="81">
        <v>191</v>
      </c>
      <c r="D149" s="78"/>
      <c r="E149" s="78"/>
      <c r="F149" s="78"/>
      <c r="G149" s="78"/>
    </row>
    <row r="150" spans="1:7" ht="31.8" thickBot="1">
      <c r="A150" s="77" t="s">
        <v>722</v>
      </c>
      <c r="B150" s="80" t="s">
        <v>728</v>
      </c>
      <c r="C150" s="81">
        <v>188</v>
      </c>
      <c r="D150" s="78"/>
      <c r="E150" s="78"/>
      <c r="F150" s="78"/>
      <c r="G150" s="78"/>
    </row>
    <row r="151" spans="1:7" ht="31.8" thickBot="1">
      <c r="A151" s="77" t="s">
        <v>731</v>
      </c>
      <c r="B151" s="80" t="s">
        <v>739</v>
      </c>
      <c r="C151" s="81">
        <v>187</v>
      </c>
      <c r="D151" s="78"/>
      <c r="E151" s="78"/>
      <c r="F151" s="78"/>
      <c r="G151" s="7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0176-A9DB-4499-BDCB-180CFC0B43EA}">
  <dimension ref="A1:G275"/>
  <sheetViews>
    <sheetView topLeftCell="A252" workbookViewId="0">
      <selection activeCell="M7" sqref="M7"/>
    </sheetView>
  </sheetViews>
  <sheetFormatPr defaultRowHeight="14.4"/>
  <cols>
    <col min="1" max="1" width="16.33203125" customWidth="1"/>
    <col min="2" max="2" width="13.5546875" customWidth="1"/>
    <col min="3" max="3" width="15.109375" customWidth="1"/>
    <col min="4" max="4" width="15.44140625" customWidth="1"/>
    <col min="5" max="5" width="15.21875" customWidth="1"/>
    <col min="6" max="6" width="14.21875" customWidth="1"/>
  </cols>
  <sheetData>
    <row r="1" spans="1:7" ht="16.2" thickBot="1">
      <c r="A1" s="68" t="s">
        <v>112</v>
      </c>
      <c r="B1" s="69" t="s">
        <v>58</v>
      </c>
      <c r="C1" s="69" t="s">
        <v>119</v>
      </c>
      <c r="D1" s="69" t="s">
        <v>555</v>
      </c>
      <c r="E1" s="69" t="s">
        <v>120</v>
      </c>
      <c r="F1" s="69" t="s">
        <v>556</v>
      </c>
      <c r="G1" s="69" t="s">
        <v>121</v>
      </c>
    </row>
    <row r="2" spans="1:7" ht="31.8" thickBot="1">
      <c r="A2" s="72"/>
      <c r="B2" s="71"/>
      <c r="C2" s="74" t="s">
        <v>1006</v>
      </c>
      <c r="D2" s="74" t="s">
        <v>1007</v>
      </c>
      <c r="E2" s="74" t="s">
        <v>1008</v>
      </c>
      <c r="F2" s="74" t="s">
        <v>1009</v>
      </c>
      <c r="G2" s="71"/>
    </row>
    <row r="3" spans="1:7" ht="47.4" thickBot="1">
      <c r="A3" s="70" t="s">
        <v>1010</v>
      </c>
      <c r="B3" s="71"/>
      <c r="C3" s="71"/>
      <c r="D3" s="71"/>
      <c r="E3" s="71"/>
      <c r="F3" s="71"/>
      <c r="G3" s="71"/>
    </row>
    <row r="4" spans="1:7" ht="47.4" thickBot="1">
      <c r="A4" s="73" t="s">
        <v>1011</v>
      </c>
      <c r="B4" s="74" t="s">
        <v>1012</v>
      </c>
      <c r="C4" s="75">
        <v>38</v>
      </c>
      <c r="D4" s="75">
        <v>48</v>
      </c>
      <c r="E4" s="75">
        <v>47</v>
      </c>
      <c r="F4" s="75">
        <v>50</v>
      </c>
      <c r="G4" s="75">
        <v>183</v>
      </c>
    </row>
    <row r="5" spans="1:7" ht="47.4" thickBot="1">
      <c r="A5" s="73" t="s">
        <v>1013</v>
      </c>
      <c r="B5" s="74" t="s">
        <v>1014</v>
      </c>
      <c r="C5" s="75">
        <v>42</v>
      </c>
      <c r="D5" s="75">
        <v>46</v>
      </c>
      <c r="E5" s="75">
        <v>39</v>
      </c>
      <c r="F5" s="75">
        <v>45</v>
      </c>
      <c r="G5" s="75">
        <v>172</v>
      </c>
    </row>
    <row r="6" spans="1:7" ht="31.8" thickBot="1">
      <c r="A6" s="73" t="s">
        <v>1015</v>
      </c>
      <c r="B6" s="74" t="s">
        <v>1016</v>
      </c>
      <c r="C6" s="75">
        <v>48</v>
      </c>
      <c r="D6" s="75">
        <v>46</v>
      </c>
      <c r="E6" s="75">
        <v>40</v>
      </c>
      <c r="F6" s="75">
        <v>50</v>
      </c>
      <c r="G6" s="75">
        <v>184</v>
      </c>
    </row>
    <row r="7" spans="1:7" ht="63" thickBot="1">
      <c r="A7" s="73" t="s">
        <v>1017</v>
      </c>
      <c r="B7" s="74" t="s">
        <v>1018</v>
      </c>
      <c r="C7" s="75">
        <v>43</v>
      </c>
      <c r="D7" s="75">
        <v>40</v>
      </c>
      <c r="E7" s="75">
        <v>24</v>
      </c>
      <c r="F7" s="75">
        <v>11</v>
      </c>
      <c r="G7" s="75">
        <v>118</v>
      </c>
    </row>
    <row r="8" spans="1:7" ht="16.2" thickBot="1">
      <c r="A8" s="72"/>
      <c r="B8" s="71"/>
      <c r="C8" s="71"/>
      <c r="D8" s="71"/>
      <c r="E8" s="71"/>
      <c r="F8" s="71"/>
      <c r="G8" s="75">
        <v>539</v>
      </c>
    </row>
    <row r="9" spans="1:7" ht="47.4" thickBot="1">
      <c r="A9" s="70" t="s">
        <v>1019</v>
      </c>
      <c r="B9" s="71"/>
      <c r="C9" s="71"/>
      <c r="D9" s="71"/>
      <c r="E9" s="71"/>
      <c r="F9" s="71"/>
      <c r="G9" s="71"/>
    </row>
    <row r="10" spans="1:7" ht="47.4" thickBot="1">
      <c r="A10" s="73" t="s">
        <v>1020</v>
      </c>
      <c r="B10" s="74" t="s">
        <v>1021</v>
      </c>
      <c r="C10" s="75">
        <v>46</v>
      </c>
      <c r="D10" s="75">
        <v>40</v>
      </c>
      <c r="E10" s="75">
        <v>47</v>
      </c>
      <c r="F10" s="75">
        <v>48</v>
      </c>
      <c r="G10" s="75">
        <v>181</v>
      </c>
    </row>
    <row r="11" spans="1:7" ht="31.8" thickBot="1">
      <c r="A11" s="73" t="s">
        <v>1022</v>
      </c>
      <c r="B11" s="74" t="s">
        <v>1023</v>
      </c>
      <c r="C11" s="75">
        <v>46</v>
      </c>
      <c r="D11" s="75">
        <v>34</v>
      </c>
      <c r="E11" s="75">
        <v>47</v>
      </c>
      <c r="F11" s="75">
        <v>41</v>
      </c>
      <c r="G11" s="75">
        <v>168</v>
      </c>
    </row>
    <row r="12" spans="1:7" ht="31.8" thickBot="1">
      <c r="A12" s="73" t="s">
        <v>1024</v>
      </c>
      <c r="B12" s="74" t="s">
        <v>1025</v>
      </c>
      <c r="C12" s="75">
        <v>48</v>
      </c>
      <c r="D12" s="75">
        <v>39</v>
      </c>
      <c r="E12" s="75">
        <v>39</v>
      </c>
      <c r="F12" s="75">
        <v>45</v>
      </c>
      <c r="G12" s="75">
        <v>171</v>
      </c>
    </row>
    <row r="13" spans="1:7" ht="47.4" thickBot="1">
      <c r="A13" s="73" t="s">
        <v>1026</v>
      </c>
      <c r="B13" s="74" t="s">
        <v>1027</v>
      </c>
      <c r="C13" s="75">
        <v>46</v>
      </c>
      <c r="D13" s="75">
        <v>48</v>
      </c>
      <c r="E13" s="75">
        <v>50</v>
      </c>
      <c r="F13" s="75">
        <v>50</v>
      </c>
      <c r="G13" s="75">
        <v>194</v>
      </c>
    </row>
    <row r="14" spans="1:7" ht="16.2" thickBot="1">
      <c r="A14" s="78"/>
      <c r="B14" s="71"/>
      <c r="C14" s="71"/>
      <c r="D14" s="71"/>
      <c r="E14" s="71"/>
      <c r="F14" s="71"/>
      <c r="G14" s="75">
        <v>546</v>
      </c>
    </row>
    <row r="15" spans="1:7" ht="63" thickBot="1">
      <c r="A15" s="70" t="s">
        <v>1028</v>
      </c>
      <c r="B15" s="71"/>
      <c r="C15" s="71"/>
      <c r="D15" s="71"/>
      <c r="E15" s="71"/>
      <c r="F15" s="71"/>
      <c r="G15" s="71"/>
    </row>
    <row r="16" spans="1:7" ht="31.8" thickBot="1">
      <c r="A16" s="73" t="s">
        <v>1029</v>
      </c>
      <c r="B16" s="74" t="s">
        <v>1030</v>
      </c>
      <c r="C16" s="75">
        <v>50</v>
      </c>
      <c r="D16" s="75">
        <v>48</v>
      </c>
      <c r="E16" s="75">
        <v>47</v>
      </c>
      <c r="F16" s="75">
        <v>50</v>
      </c>
      <c r="G16" s="75">
        <v>195</v>
      </c>
    </row>
    <row r="17" spans="1:7" ht="47.4" thickBot="1">
      <c r="A17" s="73" t="s">
        <v>1031</v>
      </c>
      <c r="B17" s="74" t="s">
        <v>1032</v>
      </c>
      <c r="C17" s="75">
        <v>50</v>
      </c>
      <c r="D17" s="75">
        <v>48</v>
      </c>
      <c r="E17" s="75">
        <v>34</v>
      </c>
      <c r="F17" s="75">
        <v>45</v>
      </c>
      <c r="G17" s="75">
        <v>177</v>
      </c>
    </row>
    <row r="18" spans="1:7" ht="47.4" thickBot="1">
      <c r="A18" s="73" t="s">
        <v>1033</v>
      </c>
      <c r="B18" s="74" t="s">
        <v>1034</v>
      </c>
      <c r="C18" s="75">
        <v>40</v>
      </c>
      <c r="D18" s="75">
        <v>43</v>
      </c>
      <c r="E18" s="75">
        <v>47</v>
      </c>
      <c r="F18" s="75">
        <v>45</v>
      </c>
      <c r="G18" s="75">
        <v>175</v>
      </c>
    </row>
    <row r="19" spans="1:7" ht="63" thickBot="1">
      <c r="A19" s="73" t="s">
        <v>1035</v>
      </c>
      <c r="B19" s="74" t="s">
        <v>1036</v>
      </c>
      <c r="C19" s="75">
        <v>48</v>
      </c>
      <c r="D19" s="75">
        <v>34</v>
      </c>
      <c r="E19" s="75">
        <v>47</v>
      </c>
      <c r="F19" s="75">
        <v>50</v>
      </c>
      <c r="G19" s="75">
        <v>179</v>
      </c>
    </row>
    <row r="20" spans="1:7" ht="16.2" thickBot="1">
      <c r="A20" s="72"/>
      <c r="B20" s="71"/>
      <c r="C20" s="71"/>
      <c r="D20" s="71"/>
      <c r="E20" s="71"/>
      <c r="F20" s="71"/>
      <c r="G20" s="75">
        <v>551</v>
      </c>
    </row>
    <row r="21" spans="1:7" ht="15" thickBot="1">
      <c r="A21" s="72"/>
      <c r="B21" s="71"/>
      <c r="C21" s="71"/>
      <c r="D21" s="71"/>
      <c r="E21" s="71"/>
      <c r="F21" s="71"/>
      <c r="G21" s="71"/>
    </row>
    <row r="22" spans="1:7" ht="31.8" thickBot="1">
      <c r="A22" s="70" t="s">
        <v>1037</v>
      </c>
      <c r="B22" s="71"/>
      <c r="C22" s="71"/>
      <c r="D22" s="71"/>
      <c r="E22" s="71"/>
      <c r="F22" s="71"/>
      <c r="G22" s="71"/>
    </row>
    <row r="23" spans="1:7" ht="31.8" thickBot="1">
      <c r="A23" s="77" t="s">
        <v>1038</v>
      </c>
      <c r="B23" s="74" t="s">
        <v>1039</v>
      </c>
      <c r="C23" s="75">
        <v>48</v>
      </c>
      <c r="D23" s="75">
        <v>34</v>
      </c>
      <c r="E23" s="75">
        <v>24</v>
      </c>
      <c r="F23" s="75">
        <v>48</v>
      </c>
      <c r="G23" s="75">
        <v>154</v>
      </c>
    </row>
    <row r="24" spans="1:7" ht="31.8" thickBot="1">
      <c r="A24" s="73" t="s">
        <v>1040</v>
      </c>
      <c r="B24" s="74" t="s">
        <v>1041</v>
      </c>
      <c r="C24" s="75">
        <v>48</v>
      </c>
      <c r="D24" s="75">
        <v>46</v>
      </c>
      <c r="E24" s="75">
        <v>41</v>
      </c>
      <c r="F24" s="75">
        <v>48</v>
      </c>
      <c r="G24" s="75">
        <v>183</v>
      </c>
    </row>
    <row r="25" spans="1:7" ht="31.8" thickBot="1">
      <c r="A25" s="73" t="s">
        <v>1042</v>
      </c>
      <c r="B25" s="74" t="s">
        <v>1043</v>
      </c>
      <c r="C25" s="75">
        <v>50</v>
      </c>
      <c r="D25" s="75">
        <v>48</v>
      </c>
      <c r="E25" s="75">
        <v>39</v>
      </c>
      <c r="F25" s="75">
        <v>48</v>
      </c>
      <c r="G25" s="75">
        <v>185</v>
      </c>
    </row>
    <row r="26" spans="1:7" ht="47.4" thickBot="1">
      <c r="A26" s="73" t="s">
        <v>1044</v>
      </c>
      <c r="B26" s="74" t="s">
        <v>1045</v>
      </c>
      <c r="C26" s="75">
        <v>50</v>
      </c>
      <c r="D26" s="75">
        <v>48</v>
      </c>
      <c r="E26" s="75">
        <v>40</v>
      </c>
      <c r="F26" s="75">
        <v>45</v>
      </c>
      <c r="G26" s="75">
        <v>183</v>
      </c>
    </row>
    <row r="27" spans="1:7" ht="16.2" thickBot="1">
      <c r="A27" s="72"/>
      <c r="B27" s="71"/>
      <c r="C27" s="71"/>
      <c r="D27" s="71"/>
      <c r="E27" s="71"/>
      <c r="F27" s="71"/>
      <c r="G27" s="75">
        <v>551</v>
      </c>
    </row>
    <row r="28" spans="1:7" ht="31.8" thickBot="1">
      <c r="A28" s="70" t="s">
        <v>1046</v>
      </c>
      <c r="B28" s="71"/>
      <c r="C28" s="71"/>
      <c r="D28" s="71"/>
      <c r="E28" s="71"/>
      <c r="F28" s="71"/>
      <c r="G28" s="71"/>
    </row>
    <row r="29" spans="1:7" ht="31.8" thickBot="1">
      <c r="A29" s="77" t="s">
        <v>1047</v>
      </c>
      <c r="B29" s="74" t="s">
        <v>1048</v>
      </c>
      <c r="C29" s="75">
        <v>43</v>
      </c>
      <c r="D29" s="75">
        <v>36</v>
      </c>
      <c r="E29" s="75">
        <v>25</v>
      </c>
      <c r="F29" s="75">
        <v>45</v>
      </c>
      <c r="G29" s="75">
        <v>149</v>
      </c>
    </row>
    <row r="30" spans="1:7" ht="63" thickBot="1">
      <c r="A30" s="73" t="s">
        <v>1049</v>
      </c>
      <c r="B30" s="74" t="s">
        <v>1050</v>
      </c>
      <c r="C30" s="75">
        <v>37</v>
      </c>
      <c r="D30" s="75">
        <v>36</v>
      </c>
      <c r="E30" s="75">
        <v>32</v>
      </c>
      <c r="F30" s="75">
        <v>38</v>
      </c>
      <c r="G30" s="75">
        <v>143</v>
      </c>
    </row>
    <row r="31" spans="1:7" ht="63" thickBot="1">
      <c r="A31" s="73" t="s">
        <v>1051</v>
      </c>
      <c r="B31" s="74" t="s">
        <v>1052</v>
      </c>
      <c r="C31" s="75">
        <v>48</v>
      </c>
      <c r="D31" s="75">
        <v>46</v>
      </c>
      <c r="E31" s="75">
        <v>50</v>
      </c>
      <c r="F31" s="75">
        <v>45</v>
      </c>
      <c r="G31" s="75">
        <v>189</v>
      </c>
    </row>
    <row r="32" spans="1:7" ht="31.8" thickBot="1">
      <c r="A32" s="73" t="s">
        <v>1053</v>
      </c>
      <c r="B32" s="74" t="s">
        <v>1054</v>
      </c>
      <c r="C32" s="75">
        <v>32</v>
      </c>
      <c r="D32" s="75">
        <v>42</v>
      </c>
      <c r="E32" s="75">
        <v>47</v>
      </c>
      <c r="F32" s="75">
        <v>45</v>
      </c>
      <c r="G32" s="75">
        <v>166</v>
      </c>
    </row>
    <row r="33" spans="1:7" ht="16.2" thickBot="1">
      <c r="A33" s="72"/>
      <c r="B33" s="71"/>
      <c r="C33" s="71"/>
      <c r="D33" s="71"/>
      <c r="E33" s="71"/>
      <c r="F33" s="71"/>
      <c r="G33" s="75">
        <v>504</v>
      </c>
    </row>
    <row r="34" spans="1:7" ht="31.8" thickBot="1">
      <c r="A34" s="70" t="s">
        <v>1055</v>
      </c>
      <c r="B34" s="71"/>
      <c r="C34" s="71"/>
      <c r="D34" s="71"/>
      <c r="E34" s="71"/>
      <c r="F34" s="71"/>
      <c r="G34" s="71"/>
    </row>
    <row r="35" spans="1:7" ht="47.4" thickBot="1">
      <c r="A35" s="73" t="s">
        <v>1056</v>
      </c>
      <c r="B35" s="74" t="s">
        <v>1057</v>
      </c>
      <c r="C35" s="75">
        <v>50</v>
      </c>
      <c r="D35" s="75">
        <v>36</v>
      </c>
      <c r="E35" s="75">
        <v>47</v>
      </c>
      <c r="F35" s="75">
        <v>45</v>
      </c>
      <c r="G35" s="75">
        <v>178</v>
      </c>
    </row>
    <row r="36" spans="1:7" ht="47.4" thickBot="1">
      <c r="A36" s="73" t="s">
        <v>1058</v>
      </c>
      <c r="B36" s="74" t="s">
        <v>1059</v>
      </c>
      <c r="C36" s="75">
        <v>45</v>
      </c>
      <c r="D36" s="75">
        <v>34</v>
      </c>
      <c r="E36" s="75">
        <v>50</v>
      </c>
      <c r="F36" s="75">
        <v>24</v>
      </c>
      <c r="G36" s="75">
        <v>153</v>
      </c>
    </row>
    <row r="37" spans="1:7" ht="31.8" thickBot="1">
      <c r="A37" s="73" t="s">
        <v>1060</v>
      </c>
      <c r="B37" s="74" t="s">
        <v>1061</v>
      </c>
      <c r="C37" s="75">
        <v>50</v>
      </c>
      <c r="D37" s="75">
        <v>36</v>
      </c>
      <c r="E37" s="75">
        <v>47</v>
      </c>
      <c r="F37" s="75">
        <v>50</v>
      </c>
      <c r="G37" s="75">
        <v>183</v>
      </c>
    </row>
    <row r="38" spans="1:7" ht="31.8" thickBot="1">
      <c r="A38" s="73" t="s">
        <v>1062</v>
      </c>
      <c r="B38" s="74" t="s">
        <v>1063</v>
      </c>
      <c r="C38" s="75">
        <v>50</v>
      </c>
      <c r="D38" s="75">
        <v>46</v>
      </c>
      <c r="E38" s="75">
        <v>47</v>
      </c>
      <c r="F38" s="75">
        <v>48</v>
      </c>
      <c r="G38" s="75">
        <v>191</v>
      </c>
    </row>
    <row r="39" spans="1:7" ht="16.2" thickBot="1">
      <c r="A39" s="72"/>
      <c r="B39" s="71"/>
      <c r="C39" s="71"/>
      <c r="D39" s="71"/>
      <c r="E39" s="71"/>
      <c r="F39" s="71"/>
      <c r="G39" s="75">
        <v>552</v>
      </c>
    </row>
    <row r="40" spans="1:7" ht="15" thickBot="1">
      <c r="A40" s="72"/>
      <c r="B40" s="71"/>
      <c r="C40" s="71"/>
      <c r="D40" s="71"/>
      <c r="E40" s="71"/>
      <c r="F40" s="71"/>
      <c r="G40" s="71"/>
    </row>
    <row r="41" spans="1:7" ht="15" thickBot="1">
      <c r="A41" s="109"/>
      <c r="B41" s="71"/>
      <c r="C41" s="71"/>
      <c r="D41" s="71"/>
      <c r="E41" s="71"/>
      <c r="F41" s="71"/>
      <c r="G41" s="71"/>
    </row>
    <row r="42" spans="1:7" ht="16.2" thickBot="1">
      <c r="A42" s="73" t="s">
        <v>1064</v>
      </c>
      <c r="B42" s="71"/>
      <c r="C42" s="71"/>
      <c r="D42" s="71"/>
      <c r="E42" s="71"/>
      <c r="F42" s="71"/>
      <c r="G42" s="75">
        <v>0</v>
      </c>
    </row>
    <row r="43" spans="1:7" ht="16.2" thickBot="1">
      <c r="A43" s="73" t="s">
        <v>1065</v>
      </c>
      <c r="B43" s="71"/>
      <c r="C43" s="71"/>
      <c r="D43" s="71"/>
      <c r="E43" s="71"/>
      <c r="F43" s="71"/>
      <c r="G43" s="75">
        <v>0</v>
      </c>
    </row>
    <row r="44" spans="1:7" ht="16.2" thickBot="1">
      <c r="A44" s="73" t="s">
        <v>1066</v>
      </c>
      <c r="B44" s="71"/>
      <c r="C44" s="71"/>
      <c r="D44" s="71"/>
      <c r="E44" s="71"/>
      <c r="F44" s="71"/>
      <c r="G44" s="75">
        <v>0</v>
      </c>
    </row>
    <row r="45" spans="1:7" ht="16.2" thickBot="1">
      <c r="A45" s="73" t="s">
        <v>1067</v>
      </c>
      <c r="B45" s="71"/>
      <c r="C45" s="71"/>
      <c r="D45" s="71"/>
      <c r="E45" s="71"/>
      <c r="F45" s="71"/>
      <c r="G45" s="75">
        <v>0</v>
      </c>
    </row>
    <row r="46" spans="1:7" ht="16.2" thickBot="1">
      <c r="A46" s="72"/>
      <c r="B46" s="71"/>
      <c r="C46" s="71"/>
      <c r="D46" s="71"/>
      <c r="E46" s="71"/>
      <c r="F46" s="71"/>
      <c r="G46" s="75">
        <v>0</v>
      </c>
    </row>
    <row r="47" spans="1:7" ht="31.8" thickBot="1">
      <c r="A47" s="70" t="s">
        <v>1068</v>
      </c>
      <c r="B47" s="71"/>
      <c r="C47" s="71"/>
      <c r="D47" s="71"/>
      <c r="E47" s="71"/>
      <c r="F47" s="71"/>
      <c r="G47" s="71"/>
    </row>
    <row r="48" spans="1:7" ht="31.8" thickBot="1">
      <c r="A48" s="73" t="s">
        <v>1069</v>
      </c>
      <c r="B48" s="74" t="s">
        <v>1070</v>
      </c>
      <c r="C48" s="75">
        <v>50</v>
      </c>
      <c r="D48" s="75">
        <v>34</v>
      </c>
      <c r="E48" s="75">
        <v>47</v>
      </c>
      <c r="F48" s="75">
        <v>45</v>
      </c>
      <c r="G48" s="75">
        <v>176</v>
      </c>
    </row>
    <row r="49" spans="1:7" ht="47.4" thickBot="1">
      <c r="A49" s="73" t="s">
        <v>1071</v>
      </c>
      <c r="B49" s="74" t="s">
        <v>1072</v>
      </c>
      <c r="C49" s="75">
        <v>43</v>
      </c>
      <c r="D49" s="75">
        <v>46</v>
      </c>
      <c r="E49" s="75">
        <v>47</v>
      </c>
      <c r="F49" s="75">
        <v>48</v>
      </c>
      <c r="G49" s="75">
        <v>184</v>
      </c>
    </row>
    <row r="50" spans="1:7" ht="63" thickBot="1">
      <c r="A50" s="73" t="s">
        <v>1073</v>
      </c>
      <c r="B50" s="74" t="s">
        <v>1074</v>
      </c>
      <c r="C50" s="75">
        <v>50</v>
      </c>
      <c r="D50" s="75">
        <v>46</v>
      </c>
      <c r="E50" s="75">
        <v>36</v>
      </c>
      <c r="F50" s="75">
        <v>48</v>
      </c>
      <c r="G50" s="75">
        <v>180</v>
      </c>
    </row>
    <row r="51" spans="1:7" ht="31.8" thickBot="1">
      <c r="A51" s="73" t="s">
        <v>1075</v>
      </c>
      <c r="B51" s="74" t="s">
        <v>1076</v>
      </c>
      <c r="C51" s="75">
        <v>48</v>
      </c>
      <c r="D51" s="75">
        <v>36</v>
      </c>
      <c r="E51" s="75">
        <v>40</v>
      </c>
      <c r="F51" s="75">
        <v>50</v>
      </c>
      <c r="G51" s="75">
        <v>174</v>
      </c>
    </row>
    <row r="52" spans="1:7" ht="16.2" thickBot="1">
      <c r="A52" s="72"/>
      <c r="B52" s="71"/>
      <c r="C52" s="71"/>
      <c r="D52" s="71"/>
      <c r="E52" s="71"/>
      <c r="F52" s="71"/>
      <c r="G52" s="75">
        <v>540</v>
      </c>
    </row>
    <row r="53" spans="1:7" ht="47.4" thickBot="1">
      <c r="A53" s="70" t="s">
        <v>1077</v>
      </c>
      <c r="B53" s="71"/>
      <c r="C53" s="71"/>
      <c r="D53" s="71"/>
      <c r="E53" s="71"/>
      <c r="F53" s="71"/>
      <c r="G53" s="71"/>
    </row>
    <row r="54" spans="1:7" ht="47.4" thickBot="1">
      <c r="A54" s="73" t="s">
        <v>1078</v>
      </c>
      <c r="B54" s="74" t="s">
        <v>1079</v>
      </c>
      <c r="C54" s="75">
        <v>40</v>
      </c>
      <c r="D54" s="75">
        <v>28</v>
      </c>
      <c r="E54" s="75">
        <v>22</v>
      </c>
      <c r="F54" s="75">
        <v>38</v>
      </c>
      <c r="G54" s="75">
        <v>128</v>
      </c>
    </row>
    <row r="55" spans="1:7" ht="47.4" thickBot="1">
      <c r="A55" s="73" t="s">
        <v>1080</v>
      </c>
      <c r="B55" s="74" t="s">
        <v>1081</v>
      </c>
      <c r="C55" s="75">
        <v>48</v>
      </c>
      <c r="D55" s="75">
        <v>46</v>
      </c>
      <c r="E55" s="75">
        <v>47</v>
      </c>
      <c r="F55" s="75">
        <v>50</v>
      </c>
      <c r="G55" s="75">
        <v>191</v>
      </c>
    </row>
    <row r="56" spans="1:7" ht="47.4" thickBot="1">
      <c r="A56" s="73" t="s">
        <v>1082</v>
      </c>
      <c r="B56" s="74" t="s">
        <v>1083</v>
      </c>
      <c r="C56" s="75">
        <v>20</v>
      </c>
      <c r="D56" s="75">
        <v>50</v>
      </c>
      <c r="E56" s="75">
        <v>46</v>
      </c>
      <c r="F56" s="75">
        <v>48</v>
      </c>
      <c r="G56" s="75">
        <v>164</v>
      </c>
    </row>
    <row r="57" spans="1:7" ht="31.8" thickBot="1">
      <c r="A57" s="73" t="s">
        <v>1084</v>
      </c>
      <c r="B57" s="74" t="s">
        <v>1085</v>
      </c>
      <c r="C57" s="75">
        <v>50</v>
      </c>
      <c r="D57" s="75">
        <v>34</v>
      </c>
      <c r="E57" s="75">
        <v>40</v>
      </c>
      <c r="F57" s="75">
        <v>50</v>
      </c>
      <c r="G57" s="75">
        <v>174</v>
      </c>
    </row>
    <row r="58" spans="1:7" ht="16.2" thickBot="1">
      <c r="A58" s="72"/>
      <c r="B58" s="71"/>
      <c r="C58" s="71"/>
      <c r="D58" s="71"/>
      <c r="E58" s="71"/>
      <c r="F58" s="71"/>
      <c r="G58" s="75">
        <v>529</v>
      </c>
    </row>
    <row r="59" spans="1:7" ht="47.4" thickBot="1">
      <c r="A59" s="70" t="s">
        <v>1086</v>
      </c>
      <c r="B59" s="71"/>
      <c r="C59" s="71"/>
      <c r="D59" s="71"/>
      <c r="E59" s="71"/>
      <c r="F59" s="71"/>
      <c r="G59" s="71"/>
    </row>
    <row r="60" spans="1:7" ht="47.4" thickBot="1">
      <c r="A60" s="73" t="s">
        <v>1087</v>
      </c>
      <c r="B60" s="74" t="s">
        <v>1088</v>
      </c>
      <c r="C60" s="75">
        <v>48</v>
      </c>
      <c r="D60" s="75">
        <v>43</v>
      </c>
      <c r="E60" s="75">
        <v>41</v>
      </c>
      <c r="F60" s="75">
        <v>50</v>
      </c>
      <c r="G60" s="75">
        <v>182</v>
      </c>
    </row>
    <row r="61" spans="1:7" ht="31.8" thickBot="1">
      <c r="A61" s="73" t="s">
        <v>1089</v>
      </c>
      <c r="B61" s="74" t="s">
        <v>1090</v>
      </c>
      <c r="C61" s="75">
        <v>42</v>
      </c>
      <c r="D61" s="75">
        <v>34</v>
      </c>
      <c r="E61" s="75">
        <v>47</v>
      </c>
      <c r="F61" s="75">
        <v>48</v>
      </c>
      <c r="G61" s="75">
        <v>171</v>
      </c>
    </row>
    <row r="62" spans="1:7" ht="47.4" thickBot="1">
      <c r="A62" s="73" t="s">
        <v>1091</v>
      </c>
      <c r="B62" s="74" t="s">
        <v>1092</v>
      </c>
      <c r="C62" s="75">
        <v>50</v>
      </c>
      <c r="D62" s="75">
        <v>34</v>
      </c>
      <c r="E62" s="75">
        <v>50</v>
      </c>
      <c r="F62" s="75">
        <v>48</v>
      </c>
      <c r="G62" s="75">
        <v>182</v>
      </c>
    </row>
    <row r="63" spans="1:7" ht="16.2" thickBot="1">
      <c r="A63" s="73" t="s">
        <v>1093</v>
      </c>
      <c r="B63" s="71"/>
      <c r="C63" s="71"/>
      <c r="D63" s="71"/>
      <c r="E63" s="71"/>
      <c r="F63" s="71"/>
      <c r="G63" s="75">
        <v>0</v>
      </c>
    </row>
    <row r="64" spans="1:7" ht="16.2" thickBot="1">
      <c r="A64" s="72"/>
      <c r="B64" s="71"/>
      <c r="C64" s="71"/>
      <c r="D64" s="71"/>
      <c r="E64" s="71"/>
      <c r="F64" s="71"/>
      <c r="G64" s="75">
        <v>535</v>
      </c>
    </row>
    <row r="65" spans="1:7" ht="31.8" thickBot="1">
      <c r="A65" s="70" t="s">
        <v>579</v>
      </c>
      <c r="B65" s="71"/>
      <c r="C65" s="71"/>
      <c r="D65" s="71"/>
      <c r="E65" s="71"/>
      <c r="F65" s="71"/>
      <c r="G65" s="71"/>
    </row>
    <row r="66" spans="1:7" ht="47.4" thickBot="1">
      <c r="A66" s="73" t="s">
        <v>1094</v>
      </c>
      <c r="B66" s="74" t="s">
        <v>1095</v>
      </c>
      <c r="C66" s="75">
        <v>46</v>
      </c>
      <c r="D66" s="75">
        <v>48</v>
      </c>
      <c r="E66" s="75">
        <v>39</v>
      </c>
      <c r="F66" s="75">
        <v>45</v>
      </c>
      <c r="G66" s="75">
        <v>178</v>
      </c>
    </row>
    <row r="67" spans="1:7" ht="31.8" thickBot="1">
      <c r="A67" s="73" t="s">
        <v>1096</v>
      </c>
      <c r="B67" s="74" t="s">
        <v>1097</v>
      </c>
      <c r="C67" s="75">
        <v>48</v>
      </c>
      <c r="D67" s="75">
        <v>39</v>
      </c>
      <c r="E67" s="75">
        <v>39</v>
      </c>
      <c r="F67" s="75">
        <v>45</v>
      </c>
      <c r="G67" s="75">
        <v>171</v>
      </c>
    </row>
    <row r="68" spans="1:7" ht="31.8" thickBot="1">
      <c r="A68" s="73" t="s">
        <v>1098</v>
      </c>
      <c r="B68" s="74" t="s">
        <v>1099</v>
      </c>
      <c r="C68" s="75">
        <v>32</v>
      </c>
      <c r="D68" s="75">
        <v>34</v>
      </c>
      <c r="E68" s="75">
        <v>46</v>
      </c>
      <c r="F68" s="75">
        <v>30</v>
      </c>
      <c r="G68" s="75">
        <v>142</v>
      </c>
    </row>
    <row r="69" spans="1:7" ht="16.2" thickBot="1">
      <c r="A69" s="73" t="s">
        <v>1100</v>
      </c>
      <c r="B69" s="71"/>
      <c r="C69" s="71"/>
      <c r="D69" s="71"/>
      <c r="E69" s="71"/>
      <c r="F69" s="71"/>
      <c r="G69" s="75">
        <v>0</v>
      </c>
    </row>
    <row r="70" spans="1:7" ht="16.2" thickBot="1">
      <c r="A70" s="72"/>
      <c r="B70" s="71"/>
      <c r="C70" s="71"/>
      <c r="D70" s="71"/>
      <c r="E70" s="71"/>
      <c r="F70" s="71"/>
      <c r="G70" s="75">
        <v>491</v>
      </c>
    </row>
    <row r="71" spans="1:7" ht="29.4" thickBot="1">
      <c r="A71" s="109" t="s">
        <v>83</v>
      </c>
      <c r="B71" s="78"/>
      <c r="C71" s="78"/>
      <c r="D71" s="78"/>
      <c r="E71" s="78"/>
      <c r="F71" s="78"/>
      <c r="G71" s="71"/>
    </row>
    <row r="72" spans="1:7" ht="31.8" thickBot="1">
      <c r="A72" s="76" t="s">
        <v>1101</v>
      </c>
      <c r="B72" s="80" t="s">
        <v>1102</v>
      </c>
      <c r="C72" s="110">
        <v>40</v>
      </c>
      <c r="D72" s="110">
        <v>33</v>
      </c>
      <c r="E72" s="110">
        <v>40</v>
      </c>
      <c r="F72" s="110">
        <v>50</v>
      </c>
      <c r="G72" s="75">
        <v>163</v>
      </c>
    </row>
    <row r="73" spans="1:7" ht="47.4" thickBot="1">
      <c r="A73" s="76" t="s">
        <v>1103</v>
      </c>
      <c r="B73" s="80" t="s">
        <v>1104</v>
      </c>
      <c r="C73" s="110">
        <v>48</v>
      </c>
      <c r="D73" s="110">
        <v>48</v>
      </c>
      <c r="E73" s="110">
        <v>40</v>
      </c>
      <c r="F73" s="110">
        <v>50</v>
      </c>
      <c r="G73" s="75">
        <v>186</v>
      </c>
    </row>
    <row r="74" spans="1:7" ht="47.4" thickBot="1">
      <c r="A74" s="76" t="s">
        <v>1105</v>
      </c>
      <c r="B74" s="80" t="s">
        <v>1106</v>
      </c>
      <c r="C74" s="110">
        <v>50</v>
      </c>
      <c r="D74" s="110">
        <v>43</v>
      </c>
      <c r="E74" s="110">
        <v>40</v>
      </c>
      <c r="F74" s="110">
        <v>50</v>
      </c>
      <c r="G74" s="75">
        <v>183</v>
      </c>
    </row>
    <row r="75" spans="1:7" ht="47.4" thickBot="1">
      <c r="A75" s="76" t="s">
        <v>1107</v>
      </c>
      <c r="B75" s="80" t="s">
        <v>1108</v>
      </c>
      <c r="C75" s="110">
        <v>46</v>
      </c>
      <c r="D75" s="110">
        <v>39</v>
      </c>
      <c r="E75" s="110">
        <v>40</v>
      </c>
      <c r="F75" s="110">
        <v>50</v>
      </c>
      <c r="G75" s="75">
        <v>175</v>
      </c>
    </row>
    <row r="76" spans="1:7" ht="16.2" thickBot="1">
      <c r="A76" s="76"/>
      <c r="B76" s="78"/>
      <c r="C76" s="78"/>
      <c r="D76" s="78"/>
      <c r="E76" s="78"/>
      <c r="F76" s="78"/>
      <c r="G76" s="75">
        <v>544</v>
      </c>
    </row>
    <row r="77" spans="1:7" ht="29.4" thickBot="1">
      <c r="A77" s="109" t="s">
        <v>1109</v>
      </c>
      <c r="B77" s="78"/>
      <c r="C77" s="78"/>
      <c r="D77" s="78"/>
      <c r="E77" s="78"/>
      <c r="F77" s="78"/>
      <c r="G77" s="71"/>
    </row>
    <row r="78" spans="1:7" ht="31.8" thickBot="1">
      <c r="A78" s="76" t="s">
        <v>1110</v>
      </c>
      <c r="B78" s="80" t="s">
        <v>1111</v>
      </c>
      <c r="C78" s="110">
        <v>50</v>
      </c>
      <c r="D78" s="110">
        <v>46</v>
      </c>
      <c r="E78" s="110">
        <v>47</v>
      </c>
      <c r="F78" s="110">
        <v>50</v>
      </c>
      <c r="G78" s="75">
        <v>193</v>
      </c>
    </row>
    <row r="79" spans="1:7" ht="47.4" thickBot="1">
      <c r="A79" s="76" t="s">
        <v>1112</v>
      </c>
      <c r="B79" s="80" t="s">
        <v>1113</v>
      </c>
      <c r="C79" s="110">
        <v>48</v>
      </c>
      <c r="D79" s="110">
        <v>26</v>
      </c>
      <c r="E79" s="110">
        <v>47</v>
      </c>
      <c r="F79" s="110">
        <v>28</v>
      </c>
      <c r="G79" s="75">
        <v>149</v>
      </c>
    </row>
    <row r="80" spans="1:7" ht="47.4" thickBot="1">
      <c r="A80" s="76" t="s">
        <v>1114</v>
      </c>
      <c r="B80" s="80" t="s">
        <v>1115</v>
      </c>
      <c r="C80" s="110">
        <v>48</v>
      </c>
      <c r="D80" s="110">
        <v>46</v>
      </c>
      <c r="E80" s="110">
        <v>50</v>
      </c>
      <c r="F80" s="110">
        <v>45</v>
      </c>
      <c r="G80" s="75">
        <v>189</v>
      </c>
    </row>
    <row r="81" spans="1:7" ht="47.4" thickBot="1">
      <c r="A81" s="76" t="s">
        <v>1116</v>
      </c>
      <c r="B81" s="80" t="s">
        <v>1117</v>
      </c>
      <c r="C81" s="110">
        <v>50</v>
      </c>
      <c r="D81" s="110">
        <v>33</v>
      </c>
      <c r="E81" s="110">
        <v>40</v>
      </c>
      <c r="F81" s="110">
        <v>45</v>
      </c>
      <c r="G81" s="75">
        <v>168</v>
      </c>
    </row>
    <row r="82" spans="1:7" ht="16.2" thickBot="1">
      <c r="A82" s="76"/>
      <c r="B82" s="78"/>
      <c r="C82" s="78"/>
      <c r="D82" s="78"/>
      <c r="E82" s="78"/>
      <c r="F82" s="78"/>
      <c r="G82" s="75">
        <v>550</v>
      </c>
    </row>
    <row r="83" spans="1:7" ht="29.4" thickBot="1">
      <c r="A83" s="109" t="s">
        <v>1118</v>
      </c>
      <c r="B83" s="78"/>
      <c r="C83" s="78"/>
      <c r="D83" s="78"/>
      <c r="E83" s="78"/>
      <c r="F83" s="78"/>
      <c r="G83" s="71"/>
    </row>
    <row r="84" spans="1:7" ht="31.8" thickBot="1">
      <c r="A84" s="76" t="s">
        <v>1119</v>
      </c>
      <c r="B84" s="80" t="s">
        <v>1120</v>
      </c>
      <c r="C84" s="110">
        <v>50</v>
      </c>
      <c r="D84" s="110">
        <v>46</v>
      </c>
      <c r="E84" s="110">
        <v>47</v>
      </c>
      <c r="F84" s="110">
        <v>50</v>
      </c>
      <c r="G84" s="75">
        <v>193</v>
      </c>
    </row>
    <row r="85" spans="1:7" ht="31.8" thickBot="1">
      <c r="A85" s="76" t="s">
        <v>1121</v>
      </c>
      <c r="B85" s="80" t="s">
        <v>1122</v>
      </c>
      <c r="C85" s="110">
        <v>43</v>
      </c>
      <c r="D85" s="110">
        <v>36</v>
      </c>
      <c r="E85" s="110">
        <v>40</v>
      </c>
      <c r="F85" s="110">
        <v>50</v>
      </c>
      <c r="G85" s="75">
        <v>169</v>
      </c>
    </row>
    <row r="86" spans="1:7" ht="47.4" thickBot="1">
      <c r="A86" s="76" t="s">
        <v>1123</v>
      </c>
      <c r="B86" s="80" t="s">
        <v>1124</v>
      </c>
      <c r="C86" s="110">
        <v>37</v>
      </c>
      <c r="D86" s="110">
        <v>34</v>
      </c>
      <c r="E86" s="110">
        <v>47</v>
      </c>
      <c r="F86" s="110">
        <v>41</v>
      </c>
      <c r="G86" s="75">
        <v>159</v>
      </c>
    </row>
    <row r="87" spans="1:7" ht="31.8" thickBot="1">
      <c r="A87" s="76" t="s">
        <v>1125</v>
      </c>
      <c r="B87" s="80" t="s">
        <v>1126</v>
      </c>
      <c r="C87" s="110">
        <v>42</v>
      </c>
      <c r="D87" s="110">
        <v>33</v>
      </c>
      <c r="E87" s="110">
        <v>50</v>
      </c>
      <c r="F87" s="110">
        <v>50</v>
      </c>
      <c r="G87" s="75">
        <v>175</v>
      </c>
    </row>
    <row r="88" spans="1:7" ht="16.2" thickBot="1">
      <c r="A88" s="76"/>
      <c r="B88" s="78"/>
      <c r="C88" s="78"/>
      <c r="D88" s="78"/>
      <c r="E88" s="78"/>
      <c r="F88" s="78"/>
      <c r="G88" s="75">
        <v>537</v>
      </c>
    </row>
    <row r="89" spans="1:7" ht="15" thickBot="1">
      <c r="A89" s="109"/>
      <c r="B89" s="78"/>
      <c r="C89" s="78"/>
      <c r="D89" s="78"/>
      <c r="E89" s="78"/>
      <c r="F89" s="78"/>
      <c r="G89" s="71"/>
    </row>
    <row r="90" spans="1:7" ht="16.2" thickBot="1">
      <c r="A90" s="76" t="s">
        <v>1119</v>
      </c>
      <c r="B90" s="78"/>
      <c r="C90" s="78"/>
      <c r="D90" s="78"/>
      <c r="E90" s="78"/>
      <c r="F90" s="78"/>
      <c r="G90" s="75">
        <v>0</v>
      </c>
    </row>
    <row r="91" spans="1:7" ht="16.2" thickBot="1">
      <c r="A91" s="76" t="s">
        <v>1121</v>
      </c>
      <c r="B91" s="78"/>
      <c r="C91" s="78"/>
      <c r="D91" s="78"/>
      <c r="E91" s="78"/>
      <c r="F91" s="78"/>
      <c r="G91" s="75">
        <v>0</v>
      </c>
    </row>
    <row r="92" spans="1:7" ht="16.2" thickBot="1">
      <c r="A92" s="76" t="s">
        <v>1123</v>
      </c>
      <c r="B92" s="78"/>
      <c r="C92" s="78"/>
      <c r="D92" s="78"/>
      <c r="E92" s="78"/>
      <c r="F92" s="78"/>
      <c r="G92" s="75">
        <v>0</v>
      </c>
    </row>
    <row r="93" spans="1:7" ht="16.2" thickBot="1">
      <c r="A93" s="76" t="s">
        <v>1125</v>
      </c>
      <c r="B93" s="78"/>
      <c r="C93" s="78"/>
      <c r="D93" s="78"/>
      <c r="E93" s="78"/>
      <c r="F93" s="78"/>
      <c r="G93" s="75">
        <v>0</v>
      </c>
    </row>
    <row r="94" spans="1:7" ht="16.2" thickBot="1">
      <c r="A94" s="76"/>
      <c r="B94" s="78"/>
      <c r="C94" s="78"/>
      <c r="D94" s="78"/>
      <c r="E94" s="78"/>
      <c r="F94" s="78"/>
      <c r="G94" s="75">
        <v>0</v>
      </c>
    </row>
    <row r="95" spans="1:7" ht="15" thickBot="1">
      <c r="A95" s="76"/>
      <c r="B95" s="78"/>
      <c r="C95" s="78"/>
      <c r="D95" s="78"/>
      <c r="E95" s="78"/>
      <c r="F95" s="78"/>
      <c r="G95" s="71"/>
    </row>
    <row r="96" spans="1:7" ht="29.4" thickBot="1">
      <c r="A96" s="109" t="s">
        <v>1127</v>
      </c>
      <c r="B96" s="78"/>
      <c r="C96" s="78"/>
      <c r="D96" s="78"/>
      <c r="E96" s="78"/>
      <c r="F96" s="78"/>
      <c r="G96" s="71"/>
    </row>
    <row r="97" spans="1:7" ht="63" thickBot="1">
      <c r="A97" s="76" t="s">
        <v>1128</v>
      </c>
      <c r="B97" s="80" t="s">
        <v>1129</v>
      </c>
      <c r="C97" s="110">
        <v>26</v>
      </c>
      <c r="D97" s="110">
        <v>28</v>
      </c>
      <c r="E97" s="110">
        <v>50</v>
      </c>
      <c r="F97" s="110">
        <v>50</v>
      </c>
      <c r="G97" s="75">
        <v>154</v>
      </c>
    </row>
    <row r="98" spans="1:7" ht="47.4" thickBot="1">
      <c r="A98" s="76" t="s">
        <v>1130</v>
      </c>
      <c r="B98" s="80" t="s">
        <v>1131</v>
      </c>
      <c r="C98" s="110">
        <v>25</v>
      </c>
      <c r="D98" s="110">
        <v>50</v>
      </c>
      <c r="E98" s="110">
        <v>22</v>
      </c>
      <c r="F98" s="110">
        <v>50</v>
      </c>
      <c r="G98" s="75">
        <v>147</v>
      </c>
    </row>
    <row r="99" spans="1:7" ht="63" thickBot="1">
      <c r="A99" s="76" t="s">
        <v>1132</v>
      </c>
      <c r="B99" s="80" t="s">
        <v>1133</v>
      </c>
      <c r="C99" s="110">
        <v>32</v>
      </c>
      <c r="D99" s="110">
        <v>46</v>
      </c>
      <c r="E99" s="110">
        <v>46</v>
      </c>
      <c r="F99" s="110">
        <v>48</v>
      </c>
      <c r="G99" s="75">
        <v>172</v>
      </c>
    </row>
    <row r="100" spans="1:7" ht="47.4" thickBot="1">
      <c r="A100" s="76" t="s">
        <v>1134</v>
      </c>
      <c r="B100" s="80" t="s">
        <v>1135</v>
      </c>
      <c r="C100" s="110">
        <v>48</v>
      </c>
      <c r="D100" s="110">
        <v>48</v>
      </c>
      <c r="E100" s="110">
        <v>47</v>
      </c>
      <c r="F100" s="110">
        <v>50</v>
      </c>
      <c r="G100" s="75">
        <v>193</v>
      </c>
    </row>
    <row r="101" spans="1:7" ht="16.2" thickBot="1">
      <c r="A101" s="76"/>
      <c r="B101" s="78"/>
      <c r="C101" s="78"/>
      <c r="D101" s="78"/>
      <c r="E101" s="78"/>
      <c r="F101" s="78"/>
      <c r="G101" s="75">
        <v>519</v>
      </c>
    </row>
    <row r="102" spans="1:7" ht="15" thickBot="1">
      <c r="A102" s="76"/>
      <c r="B102" s="78"/>
      <c r="C102" s="78"/>
      <c r="D102" s="78"/>
      <c r="E102" s="78"/>
      <c r="F102" s="78"/>
      <c r="G102" s="71"/>
    </row>
    <row r="103" spans="1:7" ht="15" thickBot="1">
      <c r="A103" s="76"/>
      <c r="B103" s="78"/>
      <c r="C103" s="78"/>
      <c r="D103" s="78"/>
      <c r="E103" s="78"/>
      <c r="F103" s="78"/>
      <c r="G103" s="71"/>
    </row>
    <row r="104" spans="1:7" ht="15" thickBot="1">
      <c r="A104" s="76"/>
      <c r="B104" s="78"/>
      <c r="C104" s="78"/>
      <c r="D104" s="78"/>
      <c r="E104" s="78"/>
      <c r="F104" s="78"/>
      <c r="G104" s="71"/>
    </row>
    <row r="105" spans="1:7" ht="29.4" thickBot="1">
      <c r="A105" s="109" t="s">
        <v>1136</v>
      </c>
      <c r="B105" s="78"/>
      <c r="C105" s="78"/>
      <c r="D105" s="78"/>
      <c r="E105" s="78"/>
      <c r="F105" s="78"/>
      <c r="G105" s="71"/>
    </row>
    <row r="106" spans="1:7" ht="31.8" thickBot="1">
      <c r="A106" s="76" t="s">
        <v>1137</v>
      </c>
      <c r="B106" s="80" t="s">
        <v>1138</v>
      </c>
      <c r="C106" s="110">
        <v>50</v>
      </c>
      <c r="D106" s="110">
        <v>39</v>
      </c>
      <c r="E106" s="110">
        <v>36</v>
      </c>
      <c r="F106" s="110">
        <v>45</v>
      </c>
      <c r="G106" s="75">
        <v>170</v>
      </c>
    </row>
    <row r="107" spans="1:7" ht="31.8" thickBot="1">
      <c r="A107" s="76" t="s">
        <v>1139</v>
      </c>
      <c r="B107" s="80" t="s">
        <v>1140</v>
      </c>
      <c r="C107" s="110">
        <v>50</v>
      </c>
      <c r="D107" s="110">
        <v>46</v>
      </c>
      <c r="E107" s="110">
        <v>47</v>
      </c>
      <c r="F107" s="110">
        <v>45</v>
      </c>
      <c r="G107" s="75">
        <v>188</v>
      </c>
    </row>
    <row r="108" spans="1:7" ht="47.4" thickBot="1">
      <c r="A108" s="76" t="s">
        <v>1141</v>
      </c>
      <c r="B108" s="80" t="s">
        <v>1142</v>
      </c>
      <c r="C108" s="110">
        <v>48</v>
      </c>
      <c r="D108" s="110">
        <v>43</v>
      </c>
      <c r="E108" s="110">
        <v>22</v>
      </c>
      <c r="F108" s="110">
        <v>50</v>
      </c>
      <c r="G108" s="75">
        <v>163</v>
      </c>
    </row>
    <row r="109" spans="1:7" ht="31.8" thickBot="1">
      <c r="A109" s="76" t="s">
        <v>1143</v>
      </c>
      <c r="B109" s="80" t="s">
        <v>1144</v>
      </c>
      <c r="C109" s="110">
        <v>48</v>
      </c>
      <c r="D109" s="110">
        <v>34</v>
      </c>
      <c r="E109" s="110">
        <v>47</v>
      </c>
      <c r="F109" s="110">
        <v>45</v>
      </c>
      <c r="G109" s="75">
        <v>174</v>
      </c>
    </row>
    <row r="110" spans="1:7" ht="16.2" thickBot="1">
      <c r="A110" s="76"/>
      <c r="B110" s="78"/>
      <c r="C110" s="78"/>
      <c r="D110" s="78"/>
      <c r="E110" s="78"/>
      <c r="F110" s="78"/>
      <c r="G110" s="75">
        <v>532</v>
      </c>
    </row>
    <row r="111" spans="1:7" ht="29.4" thickBot="1">
      <c r="A111" s="109" t="s">
        <v>1145</v>
      </c>
      <c r="B111" s="78"/>
      <c r="C111" s="78"/>
      <c r="D111" s="78"/>
      <c r="E111" s="78"/>
      <c r="F111" s="78"/>
      <c r="G111" s="71"/>
    </row>
    <row r="112" spans="1:7" ht="31.8" thickBot="1">
      <c r="A112" s="76" t="s">
        <v>1146</v>
      </c>
      <c r="B112" s="80" t="s">
        <v>1147</v>
      </c>
      <c r="C112" s="110">
        <v>40</v>
      </c>
      <c r="D112" s="110">
        <v>46</v>
      </c>
      <c r="E112" s="110">
        <v>40</v>
      </c>
      <c r="F112" s="110">
        <v>45</v>
      </c>
      <c r="G112" s="75">
        <v>171</v>
      </c>
    </row>
    <row r="113" spans="1:7" ht="31.8" thickBot="1">
      <c r="A113" s="76" t="s">
        <v>1148</v>
      </c>
      <c r="B113" s="80" t="s">
        <v>1149</v>
      </c>
      <c r="C113" s="110">
        <v>48</v>
      </c>
      <c r="D113" s="110">
        <v>39</v>
      </c>
      <c r="E113" s="110">
        <v>41</v>
      </c>
      <c r="F113" s="110">
        <v>16</v>
      </c>
      <c r="G113" s="75">
        <v>144</v>
      </c>
    </row>
    <row r="114" spans="1:7" ht="63" thickBot="1">
      <c r="A114" s="76" t="s">
        <v>1150</v>
      </c>
      <c r="B114" s="80" t="s">
        <v>1151</v>
      </c>
      <c r="C114" s="110">
        <v>48</v>
      </c>
      <c r="D114" s="110">
        <v>43</v>
      </c>
      <c r="E114" s="110">
        <v>47</v>
      </c>
      <c r="F114" s="110">
        <v>35</v>
      </c>
      <c r="G114" s="75">
        <v>173</v>
      </c>
    </row>
    <row r="115" spans="1:7" ht="31.8" thickBot="1">
      <c r="A115" s="76" t="s">
        <v>1152</v>
      </c>
      <c r="B115" s="80" t="s">
        <v>1153</v>
      </c>
      <c r="C115" s="110">
        <v>43</v>
      </c>
      <c r="D115" s="110">
        <v>48</v>
      </c>
      <c r="E115" s="110">
        <v>40</v>
      </c>
      <c r="F115" s="110">
        <v>50</v>
      </c>
      <c r="G115" s="75">
        <v>181</v>
      </c>
    </row>
    <row r="116" spans="1:7" ht="16.2" thickBot="1">
      <c r="A116" s="76"/>
      <c r="B116" s="78"/>
      <c r="C116" s="78"/>
      <c r="D116" s="78"/>
      <c r="E116" s="78"/>
      <c r="F116" s="78"/>
      <c r="G116" s="75">
        <v>525</v>
      </c>
    </row>
    <row r="117" spans="1:7" ht="29.4" thickBot="1">
      <c r="A117" s="109" t="s">
        <v>623</v>
      </c>
      <c r="B117" s="78"/>
      <c r="C117" s="78"/>
      <c r="D117" s="78"/>
      <c r="E117" s="78"/>
      <c r="F117" s="78"/>
      <c r="G117" s="71"/>
    </row>
    <row r="118" spans="1:7" ht="31.8" thickBot="1">
      <c r="A118" s="76" t="s">
        <v>1154</v>
      </c>
      <c r="B118" s="80" t="s">
        <v>1155</v>
      </c>
      <c r="C118" s="110">
        <v>46</v>
      </c>
      <c r="D118" s="110">
        <v>48</v>
      </c>
      <c r="E118" s="110">
        <v>40</v>
      </c>
      <c r="F118" s="110">
        <v>14</v>
      </c>
      <c r="G118" s="75">
        <v>148</v>
      </c>
    </row>
    <row r="119" spans="1:7" ht="47.4" thickBot="1">
      <c r="A119" s="76" t="s">
        <v>1156</v>
      </c>
      <c r="B119" s="80" t="s">
        <v>1157</v>
      </c>
      <c r="C119" s="110">
        <v>50</v>
      </c>
      <c r="D119" s="110">
        <v>34</v>
      </c>
      <c r="E119" s="110">
        <v>36</v>
      </c>
      <c r="F119" s="110">
        <v>45</v>
      </c>
      <c r="G119" s="75">
        <v>165</v>
      </c>
    </row>
    <row r="120" spans="1:7" ht="47.4" thickBot="1">
      <c r="A120" s="76" t="s">
        <v>1158</v>
      </c>
      <c r="B120" s="80" t="s">
        <v>1159</v>
      </c>
      <c r="C120" s="110">
        <v>50</v>
      </c>
      <c r="D120" s="110">
        <v>42</v>
      </c>
      <c r="E120" s="110">
        <v>25</v>
      </c>
      <c r="F120" s="110">
        <v>50</v>
      </c>
      <c r="G120" s="75">
        <v>167</v>
      </c>
    </row>
    <row r="121" spans="1:7" ht="47.4" thickBot="1">
      <c r="A121" s="76" t="s">
        <v>1160</v>
      </c>
      <c r="B121" s="80" t="s">
        <v>1161</v>
      </c>
      <c r="C121" s="110">
        <v>48</v>
      </c>
      <c r="D121" s="110">
        <v>50</v>
      </c>
      <c r="E121" s="110">
        <v>47</v>
      </c>
      <c r="F121" s="110">
        <v>36</v>
      </c>
      <c r="G121" s="75">
        <v>181</v>
      </c>
    </row>
    <row r="122" spans="1:7" ht="16.2" thickBot="1">
      <c r="A122" s="76"/>
      <c r="B122" s="78"/>
      <c r="C122" s="78"/>
      <c r="D122" s="78"/>
      <c r="E122" s="78"/>
      <c r="F122" s="78"/>
      <c r="G122" s="75">
        <v>513</v>
      </c>
    </row>
    <row r="123" spans="1:7" ht="29.4" thickBot="1">
      <c r="A123" s="109" t="s">
        <v>615</v>
      </c>
      <c r="B123" s="78"/>
      <c r="C123" s="78"/>
      <c r="D123" s="78"/>
      <c r="E123" s="78"/>
      <c r="F123" s="78"/>
      <c r="G123" s="71"/>
    </row>
    <row r="124" spans="1:7" ht="16.2" thickBot="1">
      <c r="A124" s="76" t="s">
        <v>1162</v>
      </c>
      <c r="B124" s="78"/>
      <c r="C124" s="78"/>
      <c r="D124" s="78"/>
      <c r="E124" s="78"/>
      <c r="F124" s="78"/>
      <c r="G124" s="75">
        <v>0</v>
      </c>
    </row>
    <row r="125" spans="1:7" ht="31.8" thickBot="1">
      <c r="A125" s="76" t="s">
        <v>1163</v>
      </c>
      <c r="B125" s="80" t="s">
        <v>1164</v>
      </c>
      <c r="C125" s="110">
        <v>48</v>
      </c>
      <c r="D125" s="110">
        <v>39</v>
      </c>
      <c r="E125" s="110">
        <v>47</v>
      </c>
      <c r="F125" s="110">
        <v>50</v>
      </c>
      <c r="G125" s="75">
        <v>184</v>
      </c>
    </row>
    <row r="126" spans="1:7" ht="47.4" thickBot="1">
      <c r="A126" s="76" t="s">
        <v>1165</v>
      </c>
      <c r="B126" s="80" t="s">
        <v>1166</v>
      </c>
      <c r="C126" s="110">
        <v>48</v>
      </c>
      <c r="D126" s="110">
        <v>36</v>
      </c>
      <c r="E126" s="110">
        <v>32</v>
      </c>
      <c r="F126" s="110">
        <v>38</v>
      </c>
      <c r="G126" s="75">
        <v>154</v>
      </c>
    </row>
    <row r="127" spans="1:7" ht="63" thickBot="1">
      <c r="A127" s="76" t="s">
        <v>1167</v>
      </c>
      <c r="B127" s="80" t="s">
        <v>1168</v>
      </c>
      <c r="C127" s="110">
        <v>32</v>
      </c>
      <c r="D127" s="110">
        <v>34</v>
      </c>
      <c r="E127" s="110">
        <v>47</v>
      </c>
      <c r="F127" s="110">
        <v>16</v>
      </c>
      <c r="G127" s="75">
        <v>129</v>
      </c>
    </row>
    <row r="128" spans="1:7" ht="16.2" thickBot="1">
      <c r="A128" s="76"/>
      <c r="B128" s="78"/>
      <c r="C128" s="78"/>
      <c r="D128" s="78"/>
      <c r="E128" s="78"/>
      <c r="F128" s="78"/>
      <c r="G128" s="75">
        <v>467</v>
      </c>
    </row>
    <row r="129" spans="1:7" ht="43.8" thickBot="1">
      <c r="A129" s="109" t="s">
        <v>1169</v>
      </c>
      <c r="B129" s="78"/>
      <c r="C129" s="78"/>
      <c r="D129" s="78"/>
      <c r="E129" s="78"/>
      <c r="F129" s="78"/>
      <c r="G129" s="71"/>
    </row>
    <row r="130" spans="1:7" ht="29.4" thickBot="1">
      <c r="A130" s="76" t="s">
        <v>1170</v>
      </c>
      <c r="B130" s="78" t="s">
        <v>1171</v>
      </c>
      <c r="C130" s="110">
        <v>48</v>
      </c>
      <c r="D130" s="110">
        <v>46</v>
      </c>
      <c r="E130" s="110">
        <v>47</v>
      </c>
      <c r="F130" s="110">
        <v>45</v>
      </c>
      <c r="G130" s="75">
        <v>186</v>
      </c>
    </row>
    <row r="131" spans="1:7" ht="29.4" thickBot="1">
      <c r="A131" s="76" t="s">
        <v>1172</v>
      </c>
      <c r="B131" s="78" t="s">
        <v>1173</v>
      </c>
      <c r="C131" s="110">
        <v>31</v>
      </c>
      <c r="D131" s="110">
        <v>46</v>
      </c>
      <c r="E131" s="110">
        <v>46</v>
      </c>
      <c r="F131" s="110">
        <v>50</v>
      </c>
      <c r="G131" s="75">
        <v>173</v>
      </c>
    </row>
    <row r="132" spans="1:7" ht="29.4" thickBot="1">
      <c r="A132" s="76" t="s">
        <v>1174</v>
      </c>
      <c r="B132" s="78" t="s">
        <v>1175</v>
      </c>
      <c r="C132" s="110">
        <v>46</v>
      </c>
      <c r="D132" s="110">
        <v>36</v>
      </c>
      <c r="E132" s="110">
        <v>47</v>
      </c>
      <c r="F132" s="110">
        <v>50</v>
      </c>
      <c r="G132" s="75">
        <v>179</v>
      </c>
    </row>
    <row r="133" spans="1:7" ht="16.2" thickBot="1">
      <c r="A133" s="76" t="s">
        <v>1176</v>
      </c>
      <c r="B133" s="78"/>
      <c r="C133" s="78"/>
      <c r="D133" s="78"/>
      <c r="E133" s="78"/>
      <c r="F133" s="78"/>
      <c r="G133" s="75">
        <v>0</v>
      </c>
    </row>
    <row r="134" spans="1:7" ht="16.2" thickBot="1">
      <c r="A134" s="76"/>
      <c r="B134" s="78"/>
      <c r="C134" s="78"/>
      <c r="D134" s="78"/>
      <c r="E134" s="78"/>
      <c r="F134" s="78"/>
      <c r="G134" s="75">
        <v>538</v>
      </c>
    </row>
    <row r="135" spans="1:7" ht="43.8" thickBot="1">
      <c r="A135" s="109" t="s">
        <v>1177</v>
      </c>
      <c r="B135" s="78"/>
      <c r="C135" s="78"/>
      <c r="D135" s="78"/>
      <c r="E135" s="78"/>
      <c r="F135" s="78"/>
      <c r="G135" s="71"/>
    </row>
    <row r="136" spans="1:7" ht="47.4" thickBot="1">
      <c r="A136" s="76" t="s">
        <v>1178</v>
      </c>
      <c r="B136" s="80" t="s">
        <v>1179</v>
      </c>
      <c r="C136" s="110">
        <v>48</v>
      </c>
      <c r="D136" s="110">
        <v>50</v>
      </c>
      <c r="E136" s="110">
        <v>47</v>
      </c>
      <c r="F136" s="110">
        <v>48</v>
      </c>
      <c r="G136" s="75">
        <v>193</v>
      </c>
    </row>
    <row r="137" spans="1:7" ht="31.8" thickBot="1">
      <c r="A137" s="76" t="s">
        <v>1180</v>
      </c>
      <c r="B137" s="80" t="s">
        <v>1181</v>
      </c>
      <c r="C137" s="110">
        <v>48</v>
      </c>
      <c r="D137" s="110">
        <v>48</v>
      </c>
      <c r="E137" s="110">
        <v>39</v>
      </c>
      <c r="F137" s="110">
        <v>45</v>
      </c>
      <c r="G137" s="75">
        <v>180</v>
      </c>
    </row>
    <row r="138" spans="1:7" ht="31.8" thickBot="1">
      <c r="A138" s="76" t="s">
        <v>1182</v>
      </c>
      <c r="B138" s="80" t="s">
        <v>1183</v>
      </c>
      <c r="C138" s="110">
        <v>48</v>
      </c>
      <c r="D138" s="110">
        <v>43</v>
      </c>
      <c r="E138" s="110">
        <v>47</v>
      </c>
      <c r="F138" s="110">
        <v>48</v>
      </c>
      <c r="G138" s="75">
        <v>186</v>
      </c>
    </row>
    <row r="139" spans="1:7" ht="16.2" thickBot="1">
      <c r="A139" s="76" t="s">
        <v>1184</v>
      </c>
      <c r="B139" s="78"/>
      <c r="C139" s="78"/>
      <c r="D139" s="78"/>
      <c r="E139" s="78"/>
      <c r="F139" s="78"/>
      <c r="G139" s="75">
        <v>0</v>
      </c>
    </row>
    <row r="140" spans="1:7" ht="16.2" thickBot="1">
      <c r="A140" s="76"/>
      <c r="B140" s="78"/>
      <c r="C140" s="78"/>
      <c r="D140" s="78"/>
      <c r="E140" s="78"/>
      <c r="F140" s="78"/>
      <c r="G140" s="75">
        <v>559</v>
      </c>
    </row>
    <row r="141" spans="1:7" ht="29.4" thickBot="1">
      <c r="A141" s="109" t="s">
        <v>1185</v>
      </c>
      <c r="B141" s="78"/>
      <c r="C141" s="78"/>
      <c r="D141" s="78"/>
      <c r="E141" s="78"/>
      <c r="F141" s="78"/>
      <c r="G141" s="71"/>
    </row>
    <row r="142" spans="1:7" ht="31.8" thickBot="1">
      <c r="A142" s="76" t="s">
        <v>1186</v>
      </c>
      <c r="B142" s="80" t="s">
        <v>1187</v>
      </c>
      <c r="C142" s="110">
        <v>48</v>
      </c>
      <c r="D142" s="110">
        <v>46</v>
      </c>
      <c r="E142" s="110">
        <v>24</v>
      </c>
      <c r="F142" s="110">
        <v>50</v>
      </c>
      <c r="G142" s="75">
        <v>168</v>
      </c>
    </row>
    <row r="143" spans="1:7" ht="31.8" thickBot="1">
      <c r="A143" s="76" t="s">
        <v>1188</v>
      </c>
      <c r="B143" s="80" t="s">
        <v>1189</v>
      </c>
      <c r="C143" s="110">
        <v>50</v>
      </c>
      <c r="D143" s="110">
        <v>48</v>
      </c>
      <c r="E143" s="110">
        <v>47</v>
      </c>
      <c r="F143" s="110">
        <v>48</v>
      </c>
      <c r="G143" s="75">
        <v>193</v>
      </c>
    </row>
    <row r="144" spans="1:7" ht="47.4" thickBot="1">
      <c r="A144" s="76" t="s">
        <v>1190</v>
      </c>
      <c r="B144" s="80" t="s">
        <v>1191</v>
      </c>
      <c r="C144" s="110">
        <v>37</v>
      </c>
      <c r="D144" s="110">
        <v>37</v>
      </c>
      <c r="E144" s="110">
        <v>40</v>
      </c>
      <c r="F144" s="110">
        <v>45</v>
      </c>
      <c r="G144" s="75">
        <v>159</v>
      </c>
    </row>
    <row r="145" spans="1:7" ht="31.8" thickBot="1">
      <c r="A145" s="76" t="s">
        <v>1192</v>
      </c>
      <c r="B145" s="80" t="s">
        <v>1193</v>
      </c>
      <c r="C145" s="110">
        <v>50</v>
      </c>
      <c r="D145" s="110">
        <v>39</v>
      </c>
      <c r="E145" s="110">
        <v>47</v>
      </c>
      <c r="F145" s="110">
        <v>48</v>
      </c>
      <c r="G145" s="75">
        <v>184</v>
      </c>
    </row>
    <row r="146" spans="1:7" ht="16.2" thickBot="1">
      <c r="A146" s="76"/>
      <c r="B146" s="78"/>
      <c r="C146" s="78"/>
      <c r="D146" s="78"/>
      <c r="E146" s="78"/>
      <c r="F146" s="78"/>
      <c r="G146" s="75">
        <v>545</v>
      </c>
    </row>
    <row r="147" spans="1:7" ht="29.4" thickBot="1">
      <c r="A147" s="109" t="s">
        <v>1194</v>
      </c>
      <c r="B147" s="78"/>
      <c r="C147" s="78"/>
      <c r="D147" s="78"/>
      <c r="E147" s="78"/>
      <c r="F147" s="78"/>
      <c r="G147" s="71"/>
    </row>
    <row r="148" spans="1:7" ht="47.4" thickBot="1">
      <c r="A148" s="76" t="s">
        <v>1195</v>
      </c>
      <c r="B148" s="80" t="s">
        <v>1196</v>
      </c>
      <c r="C148" s="110">
        <v>25</v>
      </c>
      <c r="D148" s="110">
        <v>48</v>
      </c>
      <c r="E148" s="110">
        <v>39</v>
      </c>
      <c r="F148" s="110">
        <v>38</v>
      </c>
      <c r="G148" s="75">
        <v>150</v>
      </c>
    </row>
    <row r="149" spans="1:7" ht="31.8" thickBot="1">
      <c r="A149" s="76" t="s">
        <v>1197</v>
      </c>
      <c r="B149" s="80" t="s">
        <v>1198</v>
      </c>
      <c r="C149" s="110">
        <v>50</v>
      </c>
      <c r="D149" s="110">
        <v>39</v>
      </c>
      <c r="E149" s="110">
        <v>39</v>
      </c>
      <c r="F149" s="110">
        <v>48</v>
      </c>
      <c r="G149" s="75">
        <v>176</v>
      </c>
    </row>
    <row r="150" spans="1:7" ht="47.4" thickBot="1">
      <c r="A150" s="76" t="s">
        <v>1199</v>
      </c>
      <c r="B150" s="80" t="s">
        <v>1200</v>
      </c>
      <c r="C150" s="110">
        <v>42</v>
      </c>
      <c r="D150" s="110">
        <v>36</v>
      </c>
      <c r="E150" s="110">
        <v>47</v>
      </c>
      <c r="F150" s="110">
        <v>45</v>
      </c>
      <c r="G150" s="75">
        <v>170</v>
      </c>
    </row>
    <row r="151" spans="1:7" ht="47.4" thickBot="1">
      <c r="A151" s="76" t="s">
        <v>1201</v>
      </c>
      <c r="B151" s="80" t="s">
        <v>1202</v>
      </c>
      <c r="C151" s="110">
        <v>48</v>
      </c>
      <c r="D151" s="110">
        <v>46</v>
      </c>
      <c r="E151" s="110">
        <v>47</v>
      </c>
      <c r="F151" s="110">
        <v>48</v>
      </c>
      <c r="G151" s="75">
        <v>189</v>
      </c>
    </row>
    <row r="152" spans="1:7" ht="16.2" thickBot="1">
      <c r="A152" s="76"/>
      <c r="B152" s="78"/>
      <c r="C152" s="78"/>
      <c r="D152" s="78"/>
      <c r="E152" s="78"/>
      <c r="F152" s="78"/>
      <c r="G152" s="75">
        <v>535</v>
      </c>
    </row>
    <row r="153" spans="1:7" ht="29.4" thickBot="1">
      <c r="A153" s="109" t="s">
        <v>630</v>
      </c>
      <c r="B153" s="78"/>
      <c r="C153" s="78"/>
      <c r="D153" s="78"/>
      <c r="E153" s="78"/>
      <c r="F153" s="78"/>
      <c r="G153" s="71"/>
    </row>
    <row r="154" spans="1:7" ht="47.4" thickBot="1">
      <c r="A154" s="76" t="s">
        <v>1203</v>
      </c>
      <c r="B154" s="80" t="s">
        <v>1204</v>
      </c>
      <c r="C154" s="110">
        <v>48</v>
      </c>
      <c r="D154" s="110">
        <v>48</v>
      </c>
      <c r="E154" s="110">
        <v>36</v>
      </c>
      <c r="F154" s="110">
        <v>50</v>
      </c>
      <c r="G154" s="75">
        <v>182</v>
      </c>
    </row>
    <row r="155" spans="1:7" ht="47.4" thickBot="1">
      <c r="A155" s="76" t="s">
        <v>1205</v>
      </c>
      <c r="B155" s="80" t="s">
        <v>1206</v>
      </c>
      <c r="C155" s="110">
        <v>48</v>
      </c>
      <c r="D155" s="110">
        <v>36</v>
      </c>
      <c r="E155" s="110">
        <v>50</v>
      </c>
      <c r="F155" s="110">
        <v>48</v>
      </c>
      <c r="G155" s="75">
        <v>182</v>
      </c>
    </row>
    <row r="156" spans="1:7" ht="63" thickBot="1">
      <c r="A156" s="76" t="s">
        <v>1207</v>
      </c>
      <c r="B156" s="80" t="s">
        <v>1208</v>
      </c>
      <c r="C156" s="110">
        <v>50</v>
      </c>
      <c r="D156" s="110">
        <v>46</v>
      </c>
      <c r="E156" s="110">
        <v>47</v>
      </c>
      <c r="F156" s="110">
        <v>48</v>
      </c>
      <c r="G156" s="75">
        <v>191</v>
      </c>
    </row>
    <row r="157" spans="1:7" ht="31.8" thickBot="1">
      <c r="A157" s="76" t="s">
        <v>1209</v>
      </c>
      <c r="B157" s="80" t="s">
        <v>1210</v>
      </c>
      <c r="C157" s="110">
        <v>46</v>
      </c>
      <c r="D157" s="110">
        <v>39</v>
      </c>
      <c r="E157" s="110">
        <v>29</v>
      </c>
      <c r="F157" s="110">
        <v>48</v>
      </c>
      <c r="G157" s="75">
        <v>162</v>
      </c>
    </row>
    <row r="158" spans="1:7" ht="16.2" thickBot="1">
      <c r="A158" s="76"/>
      <c r="B158" s="78"/>
      <c r="C158" s="78"/>
      <c r="D158" s="78"/>
      <c r="E158" s="78"/>
      <c r="F158" s="78"/>
      <c r="G158" s="75">
        <v>555</v>
      </c>
    </row>
    <row r="159" spans="1:7" ht="29.4" thickBot="1">
      <c r="A159" s="109" t="s">
        <v>689</v>
      </c>
      <c r="B159" s="78"/>
      <c r="C159" s="78"/>
      <c r="D159" s="78"/>
      <c r="E159" s="78"/>
      <c r="F159" s="78"/>
      <c r="G159" s="71"/>
    </row>
    <row r="160" spans="1:7" ht="29.4" thickBot="1">
      <c r="A160" s="76" t="s">
        <v>1211</v>
      </c>
      <c r="B160" s="78" t="s">
        <v>1212</v>
      </c>
      <c r="C160" s="110">
        <v>46</v>
      </c>
      <c r="D160" s="110">
        <v>34</v>
      </c>
      <c r="E160" s="110">
        <v>47</v>
      </c>
      <c r="F160" s="110">
        <v>50</v>
      </c>
      <c r="G160" s="75">
        <v>177</v>
      </c>
    </row>
    <row r="161" spans="1:7" ht="43.8" thickBot="1">
      <c r="A161" s="76" t="s">
        <v>1213</v>
      </c>
      <c r="B161" s="78" t="s">
        <v>1214</v>
      </c>
      <c r="C161" s="110">
        <v>50</v>
      </c>
      <c r="D161" s="110">
        <v>46</v>
      </c>
      <c r="E161" s="110">
        <v>47</v>
      </c>
      <c r="F161" s="110">
        <v>48</v>
      </c>
      <c r="G161" s="75">
        <v>191</v>
      </c>
    </row>
    <row r="162" spans="1:7" ht="43.8" thickBot="1">
      <c r="A162" s="76" t="s">
        <v>1215</v>
      </c>
      <c r="B162" s="78" t="s">
        <v>1216</v>
      </c>
      <c r="C162" s="110">
        <v>32</v>
      </c>
      <c r="D162" s="110">
        <v>39</v>
      </c>
      <c r="E162" s="110">
        <v>50</v>
      </c>
      <c r="F162" s="110">
        <v>48</v>
      </c>
      <c r="G162" s="75">
        <v>169</v>
      </c>
    </row>
    <row r="163" spans="1:7" ht="29.4" thickBot="1">
      <c r="A163" s="76" t="s">
        <v>1217</v>
      </c>
      <c r="B163" s="78" t="s">
        <v>1218</v>
      </c>
      <c r="C163" s="110">
        <v>45</v>
      </c>
      <c r="D163" s="110">
        <v>39</v>
      </c>
      <c r="E163" s="110">
        <v>47</v>
      </c>
      <c r="F163" s="110">
        <v>35</v>
      </c>
      <c r="G163" s="75">
        <v>166</v>
      </c>
    </row>
    <row r="164" spans="1:7" ht="16.2" thickBot="1">
      <c r="A164" s="76"/>
      <c r="B164" s="78"/>
      <c r="C164" s="78"/>
      <c r="D164" s="78"/>
      <c r="E164" s="78"/>
      <c r="F164" s="78"/>
      <c r="G164" s="75">
        <v>537</v>
      </c>
    </row>
    <row r="165" spans="1:7" ht="43.8" thickBot="1">
      <c r="A165" s="111" t="s">
        <v>1219</v>
      </c>
      <c r="B165" s="111"/>
      <c r="C165" s="112"/>
      <c r="D165" s="112"/>
      <c r="E165" s="112"/>
      <c r="F165" s="112"/>
      <c r="G165" s="112"/>
    </row>
    <row r="166" spans="1:7" ht="43.8" thickBot="1">
      <c r="A166" s="111" t="s">
        <v>1220</v>
      </c>
      <c r="B166" s="113" t="s">
        <v>1221</v>
      </c>
      <c r="C166" s="110">
        <v>48</v>
      </c>
      <c r="D166" s="110">
        <v>50</v>
      </c>
      <c r="E166" s="110">
        <v>47</v>
      </c>
      <c r="F166" s="110">
        <v>45</v>
      </c>
      <c r="G166" s="75">
        <v>190</v>
      </c>
    </row>
    <row r="167" spans="1:7" ht="43.8" thickBot="1">
      <c r="A167" s="111" t="s">
        <v>1222</v>
      </c>
      <c r="B167" s="113" t="s">
        <v>1223</v>
      </c>
      <c r="C167" s="110">
        <v>48</v>
      </c>
      <c r="D167" s="110">
        <v>34</v>
      </c>
      <c r="E167" s="110">
        <v>40</v>
      </c>
      <c r="F167" s="110">
        <v>50</v>
      </c>
      <c r="G167" s="75">
        <v>172</v>
      </c>
    </row>
    <row r="168" spans="1:7" ht="29.4" thickBot="1">
      <c r="A168" s="111" t="s">
        <v>1224</v>
      </c>
      <c r="B168" s="113" t="s">
        <v>1225</v>
      </c>
      <c r="C168" s="110">
        <v>48</v>
      </c>
      <c r="D168" s="110">
        <v>46</v>
      </c>
      <c r="E168" s="110">
        <v>40</v>
      </c>
      <c r="F168" s="110">
        <v>50</v>
      </c>
      <c r="G168" s="75">
        <v>184</v>
      </c>
    </row>
    <row r="169" spans="1:7" ht="29.4" thickBot="1">
      <c r="A169" s="111" t="s">
        <v>1226</v>
      </c>
      <c r="B169" s="113" t="s">
        <v>1227</v>
      </c>
      <c r="C169" s="110">
        <v>50</v>
      </c>
      <c r="D169" s="110">
        <v>39</v>
      </c>
      <c r="E169" s="110">
        <v>47</v>
      </c>
      <c r="F169" s="110">
        <v>50</v>
      </c>
      <c r="G169" s="75">
        <v>186</v>
      </c>
    </row>
    <row r="170" spans="1:7" ht="16.2" thickBot="1">
      <c r="A170" s="111"/>
      <c r="B170" s="113"/>
      <c r="C170" s="78"/>
      <c r="D170" s="78"/>
      <c r="E170" s="78"/>
      <c r="F170" s="78"/>
      <c r="G170" s="75">
        <v>560</v>
      </c>
    </row>
    <row r="171" spans="1:7" ht="43.8" thickBot="1">
      <c r="A171" s="111" t="s">
        <v>1228</v>
      </c>
      <c r="B171" s="113"/>
      <c r="C171" s="78"/>
      <c r="D171" s="78"/>
      <c r="E171" s="78"/>
      <c r="F171" s="78"/>
      <c r="G171" s="71"/>
    </row>
    <row r="172" spans="1:7" ht="29.4" thickBot="1">
      <c r="A172" s="111" t="s">
        <v>1229</v>
      </c>
      <c r="B172" s="113" t="s">
        <v>1230</v>
      </c>
      <c r="C172" s="110">
        <v>48</v>
      </c>
      <c r="D172" s="110">
        <v>46</v>
      </c>
      <c r="E172" s="110">
        <v>39</v>
      </c>
      <c r="F172" s="110">
        <v>45</v>
      </c>
      <c r="G172" s="75">
        <v>178</v>
      </c>
    </row>
    <row r="173" spans="1:7" ht="29.4" thickBot="1">
      <c r="A173" s="111" t="s">
        <v>1231</v>
      </c>
      <c r="B173" s="113" t="s">
        <v>1232</v>
      </c>
      <c r="C173" s="110">
        <v>43</v>
      </c>
      <c r="D173" s="110">
        <v>34</v>
      </c>
      <c r="E173" s="110">
        <v>47</v>
      </c>
      <c r="F173" s="110">
        <v>45</v>
      </c>
      <c r="G173" s="75">
        <v>169</v>
      </c>
    </row>
    <row r="174" spans="1:7" ht="29.4" thickBot="1">
      <c r="A174" s="111" t="s">
        <v>1233</v>
      </c>
      <c r="B174" s="113" t="s">
        <v>1234</v>
      </c>
      <c r="C174" s="110">
        <v>43</v>
      </c>
      <c r="D174" s="110">
        <v>48</v>
      </c>
      <c r="E174" s="110">
        <v>47</v>
      </c>
      <c r="F174" s="110">
        <v>21</v>
      </c>
      <c r="G174" s="75">
        <v>159</v>
      </c>
    </row>
    <row r="175" spans="1:7" ht="29.4" thickBot="1">
      <c r="A175" s="111" t="s">
        <v>1235</v>
      </c>
      <c r="B175" s="113" t="s">
        <v>1236</v>
      </c>
      <c r="C175" s="110">
        <v>48</v>
      </c>
      <c r="D175" s="110">
        <v>39</v>
      </c>
      <c r="E175" s="110">
        <v>39</v>
      </c>
      <c r="F175" s="110">
        <v>45</v>
      </c>
      <c r="G175" s="75">
        <v>171</v>
      </c>
    </row>
    <row r="176" spans="1:7" ht="16.2" thickBot="1">
      <c r="A176" s="111"/>
      <c r="B176" s="113"/>
      <c r="C176" s="78"/>
      <c r="D176" s="78"/>
      <c r="E176" s="78"/>
      <c r="F176" s="78"/>
      <c r="G176" s="75">
        <v>518</v>
      </c>
    </row>
    <row r="177" spans="1:7" ht="43.8" thickBot="1">
      <c r="A177" s="111" t="s">
        <v>1237</v>
      </c>
      <c r="B177" s="113"/>
      <c r="C177" s="78"/>
      <c r="D177" s="78"/>
      <c r="E177" s="78"/>
      <c r="F177" s="78"/>
      <c r="G177" s="71"/>
    </row>
    <row r="178" spans="1:7" ht="43.8" thickBot="1">
      <c r="A178" s="111" t="s">
        <v>1238</v>
      </c>
      <c r="B178" s="113" t="s">
        <v>1239</v>
      </c>
      <c r="C178" s="110">
        <v>46</v>
      </c>
      <c r="D178" s="110">
        <v>30</v>
      </c>
      <c r="E178" s="110">
        <v>45</v>
      </c>
      <c r="F178" s="110">
        <v>50</v>
      </c>
      <c r="G178" s="75">
        <v>171</v>
      </c>
    </row>
    <row r="179" spans="1:7" ht="29.4" thickBot="1">
      <c r="A179" s="111" t="s">
        <v>1240</v>
      </c>
      <c r="B179" s="113" t="s">
        <v>1241</v>
      </c>
      <c r="C179" s="110">
        <v>36</v>
      </c>
      <c r="D179" s="110">
        <v>39</v>
      </c>
      <c r="E179" s="110">
        <v>27</v>
      </c>
      <c r="F179" s="110">
        <v>29</v>
      </c>
      <c r="G179" s="75">
        <v>131</v>
      </c>
    </row>
    <row r="180" spans="1:7" ht="43.8" thickBot="1">
      <c r="A180" s="111" t="s">
        <v>1242</v>
      </c>
      <c r="B180" s="113" t="s">
        <v>1243</v>
      </c>
      <c r="C180" s="110">
        <v>15</v>
      </c>
      <c r="D180" s="110">
        <v>39</v>
      </c>
      <c r="E180" s="110">
        <v>0</v>
      </c>
      <c r="F180" s="110">
        <v>18</v>
      </c>
      <c r="G180" s="75">
        <v>72</v>
      </c>
    </row>
    <row r="181" spans="1:7" ht="43.8" thickBot="1">
      <c r="A181" s="111" t="s">
        <v>1244</v>
      </c>
      <c r="B181" s="113" t="s">
        <v>1245</v>
      </c>
      <c r="C181" s="110">
        <v>48</v>
      </c>
      <c r="D181" s="110">
        <v>36</v>
      </c>
      <c r="E181" s="110">
        <v>47</v>
      </c>
      <c r="F181" s="110">
        <v>45</v>
      </c>
      <c r="G181" s="75">
        <v>176</v>
      </c>
    </row>
    <row r="182" spans="1:7" ht="16.2" thickBot="1">
      <c r="A182" s="111"/>
      <c r="B182" s="113"/>
      <c r="C182" s="78"/>
      <c r="D182" s="78"/>
      <c r="E182" s="78"/>
      <c r="F182" s="78"/>
      <c r="G182" s="75">
        <v>478</v>
      </c>
    </row>
    <row r="183" spans="1:7" ht="43.8" thickBot="1">
      <c r="A183" s="111" t="s">
        <v>1246</v>
      </c>
      <c r="B183" s="113"/>
      <c r="C183" s="78"/>
      <c r="D183" s="78"/>
      <c r="E183" s="78"/>
      <c r="F183" s="78"/>
      <c r="G183" s="71"/>
    </row>
    <row r="184" spans="1:7" ht="43.8" thickBot="1">
      <c r="A184" s="111" t="s">
        <v>1247</v>
      </c>
      <c r="B184" s="113" t="s">
        <v>1248</v>
      </c>
      <c r="C184" s="110">
        <v>43</v>
      </c>
      <c r="D184" s="110">
        <v>30</v>
      </c>
      <c r="E184" s="110">
        <v>21</v>
      </c>
      <c r="F184" s="110">
        <v>41</v>
      </c>
      <c r="G184" s="75">
        <v>135</v>
      </c>
    </row>
    <row r="185" spans="1:7" ht="29.4" thickBot="1">
      <c r="A185" s="111" t="s">
        <v>1249</v>
      </c>
      <c r="B185" s="113" t="s">
        <v>1250</v>
      </c>
      <c r="C185" s="110">
        <v>45</v>
      </c>
      <c r="D185" s="110">
        <v>36</v>
      </c>
      <c r="E185" s="110">
        <v>40</v>
      </c>
      <c r="F185" s="110">
        <v>14</v>
      </c>
      <c r="G185" s="75">
        <v>135</v>
      </c>
    </row>
    <row r="186" spans="1:7" ht="29.4" thickBot="1">
      <c r="A186" s="111" t="s">
        <v>1251</v>
      </c>
      <c r="B186" s="113" t="s">
        <v>1252</v>
      </c>
      <c r="C186" s="110">
        <v>38</v>
      </c>
      <c r="D186" s="110">
        <v>39</v>
      </c>
      <c r="E186" s="110">
        <v>37</v>
      </c>
      <c r="F186" s="110">
        <v>23</v>
      </c>
      <c r="G186" s="75">
        <v>137</v>
      </c>
    </row>
    <row r="187" spans="1:7" ht="29.4" thickBot="1">
      <c r="A187" s="111" t="s">
        <v>1253</v>
      </c>
      <c r="B187" s="113" t="s">
        <v>1254</v>
      </c>
      <c r="C187" s="110">
        <v>50</v>
      </c>
      <c r="D187" s="110">
        <v>39</v>
      </c>
      <c r="E187" s="110">
        <v>40</v>
      </c>
      <c r="F187" s="110">
        <v>45</v>
      </c>
      <c r="G187" s="75">
        <v>174</v>
      </c>
    </row>
    <row r="188" spans="1:7" ht="16.2" thickBot="1">
      <c r="A188" s="111"/>
      <c r="B188" s="113"/>
      <c r="C188" s="78"/>
      <c r="D188" s="78"/>
      <c r="E188" s="78"/>
      <c r="F188" s="78"/>
      <c r="G188" s="75">
        <v>446</v>
      </c>
    </row>
    <row r="189" spans="1:7" ht="29.4" thickBot="1">
      <c r="A189" s="111" t="s">
        <v>672</v>
      </c>
      <c r="B189" s="113"/>
      <c r="C189" s="78"/>
      <c r="D189" s="78"/>
      <c r="E189" s="78"/>
      <c r="F189" s="78"/>
      <c r="G189" s="71"/>
    </row>
    <row r="190" spans="1:7" ht="29.4" thickBot="1">
      <c r="A190" s="111" t="s">
        <v>1255</v>
      </c>
      <c r="B190" s="113" t="s">
        <v>1256</v>
      </c>
      <c r="C190" s="110">
        <v>46</v>
      </c>
      <c r="D190" s="110">
        <v>46</v>
      </c>
      <c r="E190" s="110">
        <v>46</v>
      </c>
      <c r="F190" s="110">
        <v>50</v>
      </c>
      <c r="G190" s="75">
        <v>188</v>
      </c>
    </row>
    <row r="191" spans="1:7" ht="29.4" thickBot="1">
      <c r="A191" s="111" t="s">
        <v>1257</v>
      </c>
      <c r="B191" s="113" t="s">
        <v>1258</v>
      </c>
      <c r="C191" s="110">
        <v>50</v>
      </c>
      <c r="D191" s="110">
        <v>46</v>
      </c>
      <c r="E191" s="110">
        <v>50</v>
      </c>
      <c r="F191" s="110">
        <v>48</v>
      </c>
      <c r="G191" s="75">
        <v>194</v>
      </c>
    </row>
    <row r="192" spans="1:7" ht="29.4" thickBot="1">
      <c r="A192" s="111" t="s">
        <v>1259</v>
      </c>
      <c r="B192" s="113" t="s">
        <v>1260</v>
      </c>
      <c r="C192" s="110">
        <v>46</v>
      </c>
      <c r="D192" s="110">
        <v>47</v>
      </c>
      <c r="E192" s="110">
        <v>47</v>
      </c>
      <c r="F192" s="110">
        <v>45</v>
      </c>
      <c r="G192" s="75">
        <v>185</v>
      </c>
    </row>
    <row r="193" spans="1:7" ht="29.4" thickBot="1">
      <c r="A193" s="111" t="s">
        <v>1261</v>
      </c>
      <c r="B193" s="113" t="s">
        <v>1262</v>
      </c>
      <c r="C193" s="110">
        <v>42</v>
      </c>
      <c r="D193" s="110">
        <v>34</v>
      </c>
      <c r="E193" s="110">
        <v>40</v>
      </c>
      <c r="F193" s="110">
        <v>50</v>
      </c>
      <c r="G193" s="75">
        <v>166</v>
      </c>
    </row>
    <row r="194" spans="1:7" ht="16.2" thickBot="1">
      <c r="A194" s="111"/>
      <c r="B194" s="113"/>
      <c r="C194" s="78"/>
      <c r="D194" s="78"/>
      <c r="E194" s="78"/>
      <c r="F194" s="78"/>
      <c r="G194" s="75">
        <v>567</v>
      </c>
    </row>
    <row r="195" spans="1:7" ht="29.4" thickBot="1">
      <c r="A195" s="111" t="s">
        <v>698</v>
      </c>
      <c r="B195" s="113"/>
      <c r="C195" s="78"/>
      <c r="D195" s="78"/>
      <c r="E195" s="78"/>
      <c r="F195" s="78"/>
      <c r="G195" s="71"/>
    </row>
    <row r="196" spans="1:7" ht="29.4" thickBot="1">
      <c r="A196" s="111" t="s">
        <v>1263</v>
      </c>
      <c r="B196" s="113" t="s">
        <v>1264</v>
      </c>
      <c r="C196" s="110">
        <v>43</v>
      </c>
      <c r="D196" s="110">
        <v>46</v>
      </c>
      <c r="E196" s="110">
        <v>47</v>
      </c>
      <c r="F196" s="110">
        <v>50</v>
      </c>
      <c r="G196" s="75">
        <v>186</v>
      </c>
    </row>
    <row r="197" spans="1:7" ht="43.8" thickBot="1">
      <c r="A197" s="111" t="s">
        <v>1265</v>
      </c>
      <c r="B197" s="113" t="s">
        <v>1266</v>
      </c>
      <c r="C197" s="110">
        <v>48</v>
      </c>
      <c r="D197" s="110">
        <v>30</v>
      </c>
      <c r="E197" s="110">
        <v>46</v>
      </c>
      <c r="F197" s="110">
        <v>35</v>
      </c>
      <c r="G197" s="75">
        <v>159</v>
      </c>
    </row>
    <row r="198" spans="1:7" ht="29.4" thickBot="1">
      <c r="A198" s="111" t="s">
        <v>1267</v>
      </c>
      <c r="B198" s="113" t="s">
        <v>1268</v>
      </c>
      <c r="C198" s="110">
        <v>46</v>
      </c>
      <c r="D198" s="110">
        <v>47</v>
      </c>
      <c r="E198" s="110">
        <v>47</v>
      </c>
      <c r="F198" s="110">
        <v>38</v>
      </c>
      <c r="G198" s="75">
        <v>178</v>
      </c>
    </row>
    <row r="199" spans="1:7" ht="43.8" thickBot="1">
      <c r="A199" s="111" t="s">
        <v>1269</v>
      </c>
      <c r="B199" s="113" t="s">
        <v>1270</v>
      </c>
      <c r="C199" s="110">
        <v>48</v>
      </c>
      <c r="D199" s="110">
        <v>29</v>
      </c>
      <c r="E199" s="110">
        <v>40</v>
      </c>
      <c r="F199" s="110">
        <v>45</v>
      </c>
      <c r="G199" s="75">
        <v>162</v>
      </c>
    </row>
    <row r="200" spans="1:7" ht="16.2" thickBot="1">
      <c r="A200" s="111"/>
      <c r="B200" s="113"/>
      <c r="C200" s="78"/>
      <c r="D200" s="78"/>
      <c r="E200" s="78"/>
      <c r="F200" s="78"/>
      <c r="G200" s="75">
        <v>526</v>
      </c>
    </row>
    <row r="201" spans="1:7" ht="29.4" thickBot="1">
      <c r="A201" s="111" t="s">
        <v>1271</v>
      </c>
      <c r="B201" s="113"/>
      <c r="C201" s="78"/>
      <c r="D201" s="78"/>
      <c r="E201" s="78"/>
      <c r="F201" s="78"/>
      <c r="G201" s="71"/>
    </row>
    <row r="202" spans="1:7" ht="29.4" thickBot="1">
      <c r="A202" s="111" t="s">
        <v>1272</v>
      </c>
      <c r="B202" s="113" t="s">
        <v>1273</v>
      </c>
      <c r="C202" s="110">
        <v>43</v>
      </c>
      <c r="D202" s="110">
        <v>34</v>
      </c>
      <c r="E202" s="110">
        <v>21</v>
      </c>
      <c r="F202" s="110">
        <v>45</v>
      </c>
      <c r="G202" s="75">
        <v>143</v>
      </c>
    </row>
    <row r="203" spans="1:7" ht="29.4" thickBot="1">
      <c r="A203" s="111" t="s">
        <v>1274</v>
      </c>
      <c r="B203" s="113" t="s">
        <v>1275</v>
      </c>
      <c r="C203" s="110">
        <v>48</v>
      </c>
      <c r="D203" s="110">
        <v>34</v>
      </c>
      <c r="E203" s="110">
        <v>50</v>
      </c>
      <c r="F203" s="110">
        <v>50</v>
      </c>
      <c r="G203" s="75">
        <v>182</v>
      </c>
    </row>
    <row r="204" spans="1:7" ht="43.8" thickBot="1">
      <c r="A204" s="111" t="s">
        <v>1276</v>
      </c>
      <c r="B204" s="113" t="s">
        <v>1277</v>
      </c>
      <c r="C204" s="110">
        <v>50</v>
      </c>
      <c r="D204" s="110">
        <v>33</v>
      </c>
      <c r="E204" s="110">
        <v>47</v>
      </c>
      <c r="F204" s="110">
        <v>50</v>
      </c>
      <c r="G204" s="75">
        <v>180</v>
      </c>
    </row>
    <row r="205" spans="1:7" ht="43.8" thickBot="1">
      <c r="A205" s="111" t="s">
        <v>1278</v>
      </c>
      <c r="B205" s="113" t="s">
        <v>1279</v>
      </c>
      <c r="C205" s="110">
        <v>48</v>
      </c>
      <c r="D205" s="110">
        <v>36</v>
      </c>
      <c r="E205" s="110">
        <v>47</v>
      </c>
      <c r="F205" s="110">
        <v>45</v>
      </c>
      <c r="G205" s="75">
        <v>176</v>
      </c>
    </row>
    <row r="206" spans="1:7" ht="16.2" thickBot="1">
      <c r="A206" s="111"/>
      <c r="B206" s="113"/>
      <c r="C206" s="78"/>
      <c r="D206" s="78"/>
      <c r="E206" s="78"/>
      <c r="F206" s="78"/>
      <c r="G206" s="75">
        <v>538</v>
      </c>
    </row>
    <row r="207" spans="1:7" ht="29.4" thickBot="1">
      <c r="A207" s="111" t="s">
        <v>1280</v>
      </c>
      <c r="B207" s="113"/>
      <c r="C207" s="78"/>
      <c r="D207" s="78"/>
      <c r="E207" s="78"/>
      <c r="F207" s="78"/>
      <c r="G207" s="71"/>
    </row>
    <row r="208" spans="1:7" ht="29.4" thickBot="1">
      <c r="A208" s="111" t="s">
        <v>1281</v>
      </c>
      <c r="B208" s="113" t="s">
        <v>1282</v>
      </c>
      <c r="C208" s="110">
        <v>43</v>
      </c>
      <c r="D208" s="110">
        <v>34</v>
      </c>
      <c r="E208" s="110">
        <v>47</v>
      </c>
      <c r="F208" s="110">
        <v>45</v>
      </c>
      <c r="G208" s="75">
        <v>169</v>
      </c>
    </row>
    <row r="209" spans="1:7" ht="29.4" thickBot="1">
      <c r="A209" s="111" t="s">
        <v>1283</v>
      </c>
      <c r="B209" s="113" t="s">
        <v>1284</v>
      </c>
      <c r="C209" s="110">
        <v>20</v>
      </c>
      <c r="D209" s="110">
        <v>46</v>
      </c>
      <c r="E209" s="110">
        <v>47</v>
      </c>
      <c r="F209" s="110">
        <v>45</v>
      </c>
      <c r="G209" s="75">
        <v>158</v>
      </c>
    </row>
    <row r="210" spans="1:7" ht="29.4" thickBot="1">
      <c r="A210" s="111" t="s">
        <v>1285</v>
      </c>
      <c r="B210" s="113" t="s">
        <v>1286</v>
      </c>
      <c r="C210" s="110">
        <v>45</v>
      </c>
      <c r="D210" s="110">
        <v>37</v>
      </c>
      <c r="E210" s="110">
        <v>36</v>
      </c>
      <c r="F210" s="110">
        <v>48</v>
      </c>
      <c r="G210" s="75">
        <v>166</v>
      </c>
    </row>
    <row r="211" spans="1:7" ht="29.4" thickBot="1">
      <c r="A211" s="111" t="s">
        <v>1287</v>
      </c>
      <c r="B211" s="113" t="s">
        <v>1288</v>
      </c>
      <c r="C211" s="110">
        <v>48</v>
      </c>
      <c r="D211" s="110">
        <v>46</v>
      </c>
      <c r="E211" s="110">
        <v>50</v>
      </c>
      <c r="F211" s="110">
        <v>45</v>
      </c>
      <c r="G211" s="75">
        <v>189</v>
      </c>
    </row>
    <row r="212" spans="1:7" ht="16.2" thickBot="1">
      <c r="A212" s="111"/>
      <c r="B212" s="113"/>
      <c r="C212" s="78"/>
      <c r="D212" s="78"/>
      <c r="E212" s="78"/>
      <c r="F212" s="78"/>
      <c r="G212" s="75">
        <v>524</v>
      </c>
    </row>
    <row r="213" spans="1:7" ht="29.4" thickBot="1">
      <c r="A213" s="111" t="s">
        <v>1289</v>
      </c>
      <c r="B213" s="113"/>
      <c r="C213" s="78"/>
      <c r="D213" s="78"/>
      <c r="E213" s="78"/>
      <c r="F213" s="78"/>
      <c r="G213" s="71"/>
    </row>
    <row r="214" spans="1:7" ht="43.8" thickBot="1">
      <c r="A214" s="111" t="s">
        <v>1290</v>
      </c>
      <c r="B214" s="113" t="s">
        <v>1291</v>
      </c>
      <c r="C214" s="110">
        <v>50</v>
      </c>
      <c r="D214" s="110">
        <v>39</v>
      </c>
      <c r="E214" s="110">
        <v>47</v>
      </c>
      <c r="F214" s="110">
        <v>45</v>
      </c>
      <c r="G214" s="75">
        <v>181</v>
      </c>
    </row>
    <row r="215" spans="1:7" ht="29.4" thickBot="1">
      <c r="A215" s="111" t="s">
        <v>1292</v>
      </c>
      <c r="B215" s="113" t="s">
        <v>1293</v>
      </c>
      <c r="C215" s="110">
        <v>43</v>
      </c>
      <c r="D215" s="110">
        <v>34</v>
      </c>
      <c r="E215" s="110">
        <v>47</v>
      </c>
      <c r="F215" s="110">
        <v>16</v>
      </c>
      <c r="G215" s="75">
        <v>140</v>
      </c>
    </row>
    <row r="216" spans="1:7" ht="29.4" thickBot="1">
      <c r="A216" s="111" t="s">
        <v>1294</v>
      </c>
      <c r="B216" s="113" t="s">
        <v>1295</v>
      </c>
      <c r="C216" s="110">
        <v>48</v>
      </c>
      <c r="D216" s="110">
        <v>39</v>
      </c>
      <c r="E216" s="110">
        <v>47</v>
      </c>
      <c r="F216" s="110">
        <v>28</v>
      </c>
      <c r="G216" s="75">
        <v>162</v>
      </c>
    </row>
    <row r="217" spans="1:7" ht="29.4" thickBot="1">
      <c r="A217" s="111" t="s">
        <v>1296</v>
      </c>
      <c r="B217" s="113" t="s">
        <v>1297</v>
      </c>
      <c r="C217" s="110">
        <v>48</v>
      </c>
      <c r="D217" s="110">
        <v>29</v>
      </c>
      <c r="E217" s="110">
        <v>39</v>
      </c>
      <c r="F217" s="110">
        <v>45</v>
      </c>
      <c r="G217" s="75">
        <v>161</v>
      </c>
    </row>
    <row r="218" spans="1:7" ht="16.2" thickBot="1">
      <c r="A218" s="111"/>
      <c r="B218" s="113"/>
      <c r="C218" s="78"/>
      <c r="D218" s="78"/>
      <c r="E218" s="78"/>
      <c r="F218" s="78"/>
      <c r="G218" s="75">
        <v>504</v>
      </c>
    </row>
    <row r="219" spans="1:7" ht="29.4" thickBot="1">
      <c r="A219" s="111" t="s">
        <v>1298</v>
      </c>
      <c r="B219" s="113"/>
      <c r="C219" s="78"/>
      <c r="D219" s="78"/>
      <c r="E219" s="78"/>
      <c r="F219" s="78"/>
      <c r="G219" s="71"/>
    </row>
    <row r="220" spans="1:7" ht="29.4" thickBot="1">
      <c r="A220" s="111" t="s">
        <v>1299</v>
      </c>
      <c r="B220" s="113" t="s">
        <v>1300</v>
      </c>
      <c r="C220" s="110">
        <v>31</v>
      </c>
      <c r="D220" s="110">
        <v>43</v>
      </c>
      <c r="E220" s="110">
        <v>40</v>
      </c>
      <c r="F220" s="110">
        <v>38</v>
      </c>
      <c r="G220" s="75">
        <v>152</v>
      </c>
    </row>
    <row r="221" spans="1:7" ht="43.8" thickBot="1">
      <c r="A221" s="111" t="s">
        <v>1301</v>
      </c>
      <c r="B221" s="113" t="s">
        <v>1302</v>
      </c>
      <c r="C221" s="110">
        <v>45</v>
      </c>
      <c r="D221" s="110">
        <v>36</v>
      </c>
      <c r="E221" s="110">
        <v>15</v>
      </c>
      <c r="F221" s="110">
        <v>50</v>
      </c>
      <c r="G221" s="75">
        <v>146</v>
      </c>
    </row>
    <row r="222" spans="1:7" ht="43.8" thickBot="1">
      <c r="A222" s="111" t="s">
        <v>1303</v>
      </c>
      <c r="B222" s="113" t="s">
        <v>1304</v>
      </c>
      <c r="C222" s="110">
        <v>42</v>
      </c>
      <c r="D222" s="110">
        <v>46</v>
      </c>
      <c r="E222" s="110">
        <v>47</v>
      </c>
      <c r="F222" s="110">
        <v>45</v>
      </c>
      <c r="G222" s="75">
        <v>180</v>
      </c>
    </row>
    <row r="223" spans="1:7" ht="16.2" thickBot="1">
      <c r="A223" s="111" t="s">
        <v>1305</v>
      </c>
      <c r="B223" s="113"/>
      <c r="C223" s="78"/>
      <c r="D223" s="78"/>
      <c r="E223" s="78"/>
      <c r="F223" s="78"/>
      <c r="G223" s="75">
        <v>0</v>
      </c>
    </row>
    <row r="224" spans="1:7" ht="16.2" thickBot="1">
      <c r="A224" s="111"/>
      <c r="B224" s="113"/>
      <c r="C224" s="78"/>
      <c r="D224" s="78"/>
      <c r="E224" s="78"/>
      <c r="F224" s="78"/>
      <c r="G224" s="75">
        <v>478</v>
      </c>
    </row>
    <row r="225" spans="1:7" ht="29.4" thickBot="1">
      <c r="A225" s="111" t="s">
        <v>1306</v>
      </c>
      <c r="B225" s="113"/>
      <c r="C225" s="78"/>
      <c r="D225" s="78"/>
      <c r="E225" s="78"/>
      <c r="F225" s="78"/>
      <c r="G225" s="71"/>
    </row>
    <row r="226" spans="1:7" ht="43.8" thickBot="1">
      <c r="A226" s="111" t="s">
        <v>1307</v>
      </c>
      <c r="B226" s="113" t="s">
        <v>1308</v>
      </c>
      <c r="C226" s="110">
        <v>50</v>
      </c>
      <c r="D226" s="110">
        <v>48</v>
      </c>
      <c r="E226" s="110">
        <v>47</v>
      </c>
      <c r="F226" s="110">
        <v>48</v>
      </c>
      <c r="G226" s="75">
        <v>193</v>
      </c>
    </row>
    <row r="227" spans="1:7" ht="29.4" thickBot="1">
      <c r="A227" s="111" t="s">
        <v>1309</v>
      </c>
      <c r="B227" s="113" t="s">
        <v>1310</v>
      </c>
      <c r="C227" s="110">
        <v>48</v>
      </c>
      <c r="D227" s="110">
        <v>34</v>
      </c>
      <c r="E227" s="110">
        <v>47</v>
      </c>
      <c r="F227" s="110">
        <v>50</v>
      </c>
      <c r="G227" s="75">
        <v>179</v>
      </c>
    </row>
    <row r="228" spans="1:7" ht="29.4" thickBot="1">
      <c r="A228" s="111" t="s">
        <v>1311</v>
      </c>
      <c r="B228" s="113" t="s">
        <v>1312</v>
      </c>
      <c r="C228" s="110">
        <v>48</v>
      </c>
      <c r="D228" s="110">
        <v>36</v>
      </c>
      <c r="E228" s="110">
        <v>40</v>
      </c>
      <c r="F228" s="110">
        <v>45</v>
      </c>
      <c r="G228" s="75">
        <v>169</v>
      </c>
    </row>
    <row r="229" spans="1:7" ht="16.2" thickBot="1">
      <c r="A229" s="111" t="s">
        <v>1313</v>
      </c>
      <c r="B229" s="113"/>
      <c r="C229" s="78"/>
      <c r="D229" s="78"/>
      <c r="E229" s="78"/>
      <c r="F229" s="78"/>
      <c r="G229" s="75">
        <v>0</v>
      </c>
    </row>
    <row r="230" spans="1:7" ht="16.2" thickBot="1">
      <c r="A230" s="111"/>
      <c r="B230" s="113"/>
      <c r="C230" s="78"/>
      <c r="D230" s="78"/>
      <c r="E230" s="78"/>
      <c r="F230" s="78"/>
      <c r="G230" s="75">
        <v>541</v>
      </c>
    </row>
    <row r="231" spans="1:7" ht="29.4" thickBot="1">
      <c r="A231" s="111" t="s">
        <v>1314</v>
      </c>
      <c r="B231" s="113"/>
      <c r="C231" s="78"/>
      <c r="D231" s="78"/>
      <c r="E231" s="78"/>
      <c r="F231" s="78"/>
      <c r="G231" s="71"/>
    </row>
    <row r="232" spans="1:7" ht="43.8" thickBot="1">
      <c r="A232" s="111" t="s">
        <v>1315</v>
      </c>
      <c r="B232" s="113" t="s">
        <v>1316</v>
      </c>
      <c r="C232" s="110">
        <v>45</v>
      </c>
      <c r="D232" s="110">
        <v>29</v>
      </c>
      <c r="E232" s="110">
        <v>39</v>
      </c>
      <c r="F232" s="110">
        <v>38</v>
      </c>
      <c r="G232" s="75">
        <v>151</v>
      </c>
    </row>
    <row r="233" spans="1:7" ht="29.4" thickBot="1">
      <c r="A233" s="111" t="s">
        <v>1317</v>
      </c>
      <c r="B233" s="113" t="s">
        <v>1318</v>
      </c>
      <c r="C233" s="110">
        <v>50</v>
      </c>
      <c r="D233" s="110">
        <v>43</v>
      </c>
      <c r="E233" s="110">
        <v>39</v>
      </c>
      <c r="F233" s="110">
        <v>48</v>
      </c>
      <c r="G233" s="75">
        <v>180</v>
      </c>
    </row>
    <row r="234" spans="1:7" ht="29.4" thickBot="1">
      <c r="A234" s="111" t="s">
        <v>1319</v>
      </c>
      <c r="B234" s="113" t="s">
        <v>1320</v>
      </c>
      <c r="C234" s="110">
        <v>48</v>
      </c>
      <c r="D234" s="110">
        <v>40</v>
      </c>
      <c r="E234" s="110">
        <v>39</v>
      </c>
      <c r="F234" s="110">
        <v>50</v>
      </c>
      <c r="G234" s="75">
        <v>177</v>
      </c>
    </row>
    <row r="235" spans="1:7" ht="16.2" thickBot="1">
      <c r="A235" s="111" t="s">
        <v>1321</v>
      </c>
      <c r="B235" s="113"/>
      <c r="C235" s="78"/>
      <c r="D235" s="78"/>
      <c r="E235" s="78"/>
      <c r="F235" s="78"/>
      <c r="G235" s="75">
        <v>0</v>
      </c>
    </row>
    <row r="236" spans="1:7" ht="16.2" thickBot="1">
      <c r="A236" s="111"/>
      <c r="B236" s="113"/>
      <c r="C236" s="78"/>
      <c r="D236" s="78"/>
      <c r="E236" s="78"/>
      <c r="F236" s="78"/>
      <c r="G236" s="75">
        <v>508</v>
      </c>
    </row>
    <row r="237" spans="1:7" ht="29.4" thickBot="1">
      <c r="A237" s="111" t="s">
        <v>1322</v>
      </c>
      <c r="B237" s="113"/>
      <c r="C237" s="78"/>
      <c r="D237" s="78"/>
      <c r="E237" s="78"/>
      <c r="F237" s="78"/>
      <c r="G237" s="71"/>
    </row>
    <row r="238" spans="1:7" ht="29.4" thickBot="1">
      <c r="A238" s="111" t="s">
        <v>1323</v>
      </c>
      <c r="B238" s="113" t="s">
        <v>1324</v>
      </c>
      <c r="C238" s="110">
        <v>50</v>
      </c>
      <c r="D238" s="110">
        <v>40</v>
      </c>
      <c r="E238" s="110">
        <v>47</v>
      </c>
      <c r="F238" s="110">
        <v>50</v>
      </c>
      <c r="G238" s="75">
        <v>187</v>
      </c>
    </row>
    <row r="239" spans="1:7" ht="43.8" thickBot="1">
      <c r="A239" s="111" t="s">
        <v>1325</v>
      </c>
      <c r="B239" s="113" t="s">
        <v>1326</v>
      </c>
      <c r="C239" s="110">
        <v>43</v>
      </c>
      <c r="D239" s="110">
        <v>39</v>
      </c>
      <c r="E239" s="110">
        <v>40</v>
      </c>
      <c r="F239" s="110">
        <v>45</v>
      </c>
      <c r="G239" s="75">
        <v>167</v>
      </c>
    </row>
    <row r="240" spans="1:7" ht="43.8" thickBot="1">
      <c r="A240" s="111" t="s">
        <v>1327</v>
      </c>
      <c r="B240" s="113" t="s">
        <v>1328</v>
      </c>
      <c r="C240" s="110">
        <v>50</v>
      </c>
      <c r="D240" s="110">
        <v>42</v>
      </c>
      <c r="E240" s="110">
        <v>14</v>
      </c>
      <c r="F240" s="110">
        <v>48</v>
      </c>
      <c r="G240" s="75">
        <v>154</v>
      </c>
    </row>
    <row r="241" spans="1:7" ht="16.2" thickBot="1">
      <c r="A241" s="111" t="s">
        <v>1329</v>
      </c>
      <c r="B241" s="113"/>
      <c r="C241" s="78"/>
      <c r="D241" s="78"/>
      <c r="E241" s="78"/>
      <c r="F241" s="78"/>
      <c r="G241" s="75">
        <v>0</v>
      </c>
    </row>
    <row r="242" spans="1:7" ht="16.2" thickBot="1">
      <c r="A242" s="111"/>
      <c r="B242" s="113"/>
      <c r="C242" s="78"/>
      <c r="D242" s="78"/>
      <c r="E242" s="78"/>
      <c r="F242" s="78"/>
      <c r="G242" s="75">
        <v>508</v>
      </c>
    </row>
    <row r="243" spans="1:7" ht="29.4" thickBot="1">
      <c r="A243" s="111" t="s">
        <v>1322</v>
      </c>
      <c r="B243" s="113"/>
      <c r="C243" s="78"/>
      <c r="D243" s="78"/>
      <c r="E243" s="78"/>
      <c r="F243" s="78"/>
      <c r="G243" s="71"/>
    </row>
    <row r="244" spans="1:7" ht="29.4" thickBot="1">
      <c r="A244" s="111" t="s">
        <v>1330</v>
      </c>
      <c r="B244" s="113" t="s">
        <v>1331</v>
      </c>
      <c r="C244" s="110">
        <v>42</v>
      </c>
      <c r="D244" s="110">
        <v>48</v>
      </c>
      <c r="E244" s="110">
        <v>47</v>
      </c>
      <c r="F244" s="110">
        <v>45</v>
      </c>
      <c r="G244" s="75">
        <v>182</v>
      </c>
    </row>
    <row r="245" spans="1:7" ht="29.4" thickBot="1">
      <c r="A245" s="111" t="s">
        <v>1332</v>
      </c>
      <c r="B245" s="113" t="s">
        <v>1333</v>
      </c>
      <c r="C245" s="110">
        <v>0</v>
      </c>
      <c r="D245" s="110">
        <v>0</v>
      </c>
      <c r="E245" s="110">
        <v>0</v>
      </c>
      <c r="F245" s="110">
        <v>0</v>
      </c>
      <c r="G245" s="75">
        <v>0</v>
      </c>
    </row>
    <row r="246" spans="1:7" ht="29.4" thickBot="1">
      <c r="A246" s="111" t="s">
        <v>1334</v>
      </c>
      <c r="B246" s="113" t="s">
        <v>1335</v>
      </c>
      <c r="C246" s="110">
        <v>0</v>
      </c>
      <c r="D246" s="110">
        <v>0</v>
      </c>
      <c r="E246" s="110">
        <v>39</v>
      </c>
      <c r="F246" s="110">
        <v>21</v>
      </c>
      <c r="G246" s="75">
        <v>60</v>
      </c>
    </row>
    <row r="247" spans="1:7" ht="16.2" thickBot="1">
      <c r="A247" s="111" t="s">
        <v>1336</v>
      </c>
      <c r="B247" s="113"/>
      <c r="C247" s="78"/>
      <c r="D247" s="78"/>
      <c r="E247" s="78"/>
      <c r="F247" s="78"/>
      <c r="G247" s="75">
        <v>0</v>
      </c>
    </row>
    <row r="248" spans="1:7" ht="16.2" thickBot="1">
      <c r="A248" s="111"/>
      <c r="B248" s="113"/>
      <c r="C248" s="78"/>
      <c r="D248" s="78"/>
      <c r="E248" s="78"/>
      <c r="F248" s="78"/>
      <c r="G248" s="75">
        <v>242</v>
      </c>
    </row>
    <row r="249" spans="1:7" ht="43.8" thickBot="1">
      <c r="A249" s="111" t="s">
        <v>707</v>
      </c>
      <c r="B249" s="113"/>
      <c r="C249" s="78"/>
      <c r="D249" s="78"/>
      <c r="E249" s="78"/>
      <c r="F249" s="78"/>
      <c r="G249" s="71"/>
    </row>
    <row r="250" spans="1:7" ht="29.4" thickBot="1">
      <c r="A250" s="111" t="s">
        <v>1337</v>
      </c>
      <c r="B250" s="113" t="s">
        <v>1338</v>
      </c>
      <c r="C250" s="110">
        <v>50</v>
      </c>
      <c r="D250" s="110">
        <v>48</v>
      </c>
      <c r="E250" s="110">
        <v>36</v>
      </c>
      <c r="F250" s="110">
        <v>48</v>
      </c>
      <c r="G250" s="75">
        <v>182</v>
      </c>
    </row>
    <row r="251" spans="1:7" ht="29.4" thickBot="1">
      <c r="A251" s="111" t="s">
        <v>1339</v>
      </c>
      <c r="B251" s="113" t="s">
        <v>1340</v>
      </c>
      <c r="C251" s="110">
        <v>50</v>
      </c>
      <c r="D251" s="110">
        <v>46</v>
      </c>
      <c r="E251" s="110">
        <v>47</v>
      </c>
      <c r="F251" s="110">
        <v>50</v>
      </c>
      <c r="G251" s="75">
        <v>193</v>
      </c>
    </row>
    <row r="252" spans="1:7" ht="58.2" thickBot="1">
      <c r="A252" s="111" t="s">
        <v>1341</v>
      </c>
      <c r="B252" s="113" t="s">
        <v>1342</v>
      </c>
      <c r="C252" s="110">
        <v>42</v>
      </c>
      <c r="D252" s="110">
        <v>47</v>
      </c>
      <c r="E252" s="110">
        <v>15</v>
      </c>
      <c r="F252" s="110">
        <v>50</v>
      </c>
      <c r="G252" s="75">
        <v>154</v>
      </c>
    </row>
    <row r="253" spans="1:7" ht="29.4" thickBot="1">
      <c r="A253" s="111" t="s">
        <v>1343</v>
      </c>
      <c r="B253" s="113" t="s">
        <v>1344</v>
      </c>
      <c r="C253" s="110">
        <v>45</v>
      </c>
      <c r="D253" s="110">
        <v>48</v>
      </c>
      <c r="E253" s="110">
        <v>47</v>
      </c>
      <c r="F253" s="110">
        <v>50</v>
      </c>
      <c r="G253" s="75">
        <v>190</v>
      </c>
    </row>
    <row r="254" spans="1:7" ht="16.2" thickBot="1">
      <c r="A254" s="111"/>
      <c r="B254" s="113"/>
      <c r="C254" s="78"/>
      <c r="D254" s="78"/>
      <c r="E254" s="78"/>
      <c r="F254" s="78"/>
      <c r="G254" s="75">
        <v>565</v>
      </c>
    </row>
    <row r="255" spans="1:7" ht="43.8" thickBot="1">
      <c r="A255" s="111" t="s">
        <v>134</v>
      </c>
      <c r="B255" s="113"/>
      <c r="C255" s="78"/>
      <c r="D255" s="78"/>
      <c r="E255" s="78"/>
      <c r="F255" s="78"/>
      <c r="G255" s="71"/>
    </row>
    <row r="256" spans="1:7" ht="43.8" thickBot="1">
      <c r="A256" s="111" t="s">
        <v>1345</v>
      </c>
      <c r="B256" s="113" t="s">
        <v>1346</v>
      </c>
      <c r="C256" s="110">
        <v>46</v>
      </c>
      <c r="D256" s="110">
        <v>36</v>
      </c>
      <c r="E256" s="110">
        <v>40</v>
      </c>
      <c r="F256" s="110">
        <v>50</v>
      </c>
      <c r="G256" s="75">
        <v>172</v>
      </c>
    </row>
    <row r="257" spans="1:7" ht="29.4" thickBot="1">
      <c r="A257" s="111" t="s">
        <v>1347</v>
      </c>
      <c r="B257" s="113" t="s">
        <v>1348</v>
      </c>
      <c r="C257" s="110">
        <v>50</v>
      </c>
      <c r="D257" s="110">
        <v>42</v>
      </c>
      <c r="E257" s="110">
        <v>47</v>
      </c>
      <c r="F257" s="110">
        <v>50</v>
      </c>
      <c r="G257" s="75">
        <v>189</v>
      </c>
    </row>
    <row r="258" spans="1:7" ht="43.8" thickBot="1">
      <c r="A258" s="111" t="s">
        <v>1349</v>
      </c>
      <c r="B258" s="113" t="s">
        <v>1350</v>
      </c>
      <c r="C258" s="110">
        <v>50</v>
      </c>
      <c r="D258" s="110">
        <v>37</v>
      </c>
      <c r="E258" s="110">
        <v>39</v>
      </c>
      <c r="F258" s="110">
        <v>48</v>
      </c>
      <c r="G258" s="75">
        <v>174</v>
      </c>
    </row>
    <row r="259" spans="1:7" ht="29.4" thickBot="1">
      <c r="A259" s="111" t="s">
        <v>1351</v>
      </c>
      <c r="B259" s="113" t="s">
        <v>1352</v>
      </c>
      <c r="C259" s="110">
        <v>46</v>
      </c>
      <c r="D259" s="110">
        <v>46</v>
      </c>
      <c r="E259" s="110">
        <v>40</v>
      </c>
      <c r="F259" s="110">
        <v>50</v>
      </c>
      <c r="G259" s="75">
        <v>182</v>
      </c>
    </row>
    <row r="260" spans="1:7" ht="16.2" thickBot="1">
      <c r="A260" s="111"/>
      <c r="B260" s="113"/>
      <c r="C260" s="78"/>
      <c r="D260" s="78"/>
      <c r="E260" s="78"/>
      <c r="F260" s="78"/>
      <c r="G260" s="75">
        <v>545</v>
      </c>
    </row>
    <row r="261" spans="1:7" ht="15" thickBot="1">
      <c r="A261" s="111"/>
      <c r="B261" s="111"/>
      <c r="C261" s="111"/>
      <c r="D261" s="111"/>
      <c r="E261" s="111"/>
      <c r="F261" s="111"/>
      <c r="G261" s="111"/>
    </row>
    <row r="262" spans="1:7" ht="15" thickBot="1">
      <c r="A262" s="111"/>
      <c r="B262" s="111"/>
      <c r="C262" s="111"/>
      <c r="D262" s="111"/>
      <c r="E262" s="111"/>
      <c r="F262" s="111"/>
      <c r="G262" s="111"/>
    </row>
    <row r="263" spans="1:7" ht="15" thickBot="1">
      <c r="A263" s="111" t="s">
        <v>1353</v>
      </c>
      <c r="B263" s="111"/>
      <c r="C263" s="111"/>
      <c r="D263" s="111"/>
      <c r="E263" s="111"/>
      <c r="F263" s="111"/>
      <c r="G263" s="111"/>
    </row>
    <row r="264" spans="1:7" ht="29.4" thickBot="1">
      <c r="A264" s="111" t="s">
        <v>1354</v>
      </c>
      <c r="B264" s="111"/>
      <c r="C264" s="111"/>
      <c r="D264" s="111"/>
      <c r="E264" s="111"/>
      <c r="F264" s="111"/>
      <c r="G264" s="111"/>
    </row>
    <row r="265" spans="1:7" ht="58.2" thickBot="1">
      <c r="A265" s="111" t="s">
        <v>1355</v>
      </c>
      <c r="B265" s="111"/>
      <c r="C265" s="111"/>
      <c r="D265" s="111"/>
      <c r="E265" s="111"/>
      <c r="F265" s="111"/>
      <c r="G265" s="111"/>
    </row>
    <row r="266" spans="1:7" ht="58.2" thickBot="1">
      <c r="A266" s="111" t="s">
        <v>1356</v>
      </c>
      <c r="B266" s="111"/>
      <c r="C266" s="111"/>
      <c r="D266" s="111"/>
      <c r="E266" s="111"/>
      <c r="F266" s="111"/>
      <c r="G266" s="111"/>
    </row>
    <row r="267" spans="1:7" ht="15" thickBot="1">
      <c r="A267" s="111"/>
      <c r="B267" s="111"/>
      <c r="C267" s="111"/>
      <c r="D267" s="111"/>
      <c r="E267" s="111"/>
      <c r="F267" s="111"/>
      <c r="G267" s="111"/>
    </row>
    <row r="268" spans="1:7" ht="29.4" thickBot="1">
      <c r="A268" s="111" t="s">
        <v>1357</v>
      </c>
      <c r="B268" s="111"/>
      <c r="C268" s="111"/>
      <c r="D268" s="111"/>
      <c r="E268" s="111"/>
      <c r="F268" s="111"/>
      <c r="G268" s="111"/>
    </row>
    <row r="269" spans="1:7" ht="58.2" thickBot="1">
      <c r="A269" s="111" t="s">
        <v>1358</v>
      </c>
      <c r="B269" s="111" t="s">
        <v>1359</v>
      </c>
      <c r="C269" s="111"/>
      <c r="D269" s="111"/>
      <c r="E269" s="111"/>
      <c r="F269" s="111"/>
      <c r="G269" s="111"/>
    </row>
    <row r="270" spans="1:7" ht="29.4" thickBot="1">
      <c r="A270" s="111" t="s">
        <v>1360</v>
      </c>
      <c r="B270" s="111" t="s">
        <v>672</v>
      </c>
      <c r="C270" s="111"/>
      <c r="D270" s="111"/>
      <c r="E270" s="111"/>
      <c r="F270" s="111"/>
      <c r="G270" s="111"/>
    </row>
    <row r="271" spans="1:7" ht="43.8" thickBot="1">
      <c r="A271" s="111" t="s">
        <v>1361</v>
      </c>
      <c r="B271" s="111" t="s">
        <v>1019</v>
      </c>
      <c r="C271" s="111"/>
      <c r="D271" s="111"/>
      <c r="E271" s="111"/>
      <c r="F271" s="111"/>
      <c r="G271" s="111"/>
    </row>
    <row r="272" spans="1:7" ht="15" thickBot="1">
      <c r="A272" s="111"/>
      <c r="B272" s="111"/>
      <c r="C272" s="111"/>
      <c r="D272" s="111"/>
      <c r="E272" s="111"/>
      <c r="F272" s="111"/>
      <c r="G272" s="111"/>
    </row>
    <row r="273" spans="1:7" ht="43.8" thickBot="1">
      <c r="A273" s="111" t="s">
        <v>1362</v>
      </c>
      <c r="B273" s="111"/>
      <c r="C273" s="111"/>
      <c r="D273" s="111"/>
      <c r="E273" s="111"/>
      <c r="F273" s="111"/>
      <c r="G273" s="111"/>
    </row>
    <row r="274" spans="1:7" ht="43.8" thickBot="1">
      <c r="A274" s="111"/>
      <c r="B274" s="111" t="s">
        <v>1363</v>
      </c>
      <c r="C274" s="114">
        <v>42</v>
      </c>
      <c r="D274" s="114">
        <v>40</v>
      </c>
      <c r="E274" s="114">
        <v>14</v>
      </c>
      <c r="F274" s="114">
        <v>45</v>
      </c>
      <c r="G274" s="111"/>
    </row>
    <row r="275" spans="1:7" ht="43.8" thickBot="1">
      <c r="A275" s="111"/>
      <c r="B275" s="111" t="s">
        <v>1364</v>
      </c>
      <c r="C275" s="114">
        <v>50</v>
      </c>
      <c r="D275" s="114">
        <v>46</v>
      </c>
      <c r="E275" s="114">
        <v>40</v>
      </c>
      <c r="F275" s="114">
        <v>41</v>
      </c>
      <c r="G275" s="111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81"/>
  <sheetViews>
    <sheetView zoomScale="80" zoomScaleNormal="80" workbookViewId="0">
      <selection activeCell="R14" sqref="R14"/>
    </sheetView>
  </sheetViews>
  <sheetFormatPr defaultColWidth="8.77734375" defaultRowHeight="14.4"/>
  <cols>
    <col min="1" max="1" width="21.21875" customWidth="1"/>
    <col min="2" max="2" width="19.77734375" style="2" bestFit="1" customWidth="1"/>
    <col min="3" max="3" width="23.44140625" customWidth="1"/>
    <col min="4" max="4" width="18.77734375" style="2" customWidth="1"/>
    <col min="6" max="6" width="37.21875" bestFit="1" customWidth="1"/>
  </cols>
  <sheetData>
    <row r="1" spans="1:16">
      <c r="A1" s="102"/>
      <c r="B1" s="102"/>
      <c r="C1" s="102"/>
      <c r="D1" s="102"/>
      <c r="E1" s="102"/>
    </row>
    <row r="2" spans="1:16">
      <c r="A2" s="108"/>
      <c r="B2" s="7" t="s">
        <v>273</v>
      </c>
      <c r="D2">
        <v>2025</v>
      </c>
    </row>
    <row r="3" spans="1:16">
      <c r="A3" s="108"/>
      <c r="B3"/>
      <c r="D3"/>
    </row>
    <row r="4" spans="1:16">
      <c r="A4" s="108"/>
      <c r="B4" s="7" t="s">
        <v>274</v>
      </c>
      <c r="C4" s="7" t="s">
        <v>0</v>
      </c>
      <c r="D4" s="7"/>
      <c r="E4" s="7" t="s">
        <v>275</v>
      </c>
      <c r="F4" s="7"/>
      <c r="G4" s="7" t="s">
        <v>192</v>
      </c>
      <c r="H4" s="7"/>
      <c r="I4" s="7"/>
      <c r="J4" s="7" t="s">
        <v>106</v>
      </c>
      <c r="K4" s="7" t="s">
        <v>276</v>
      </c>
      <c r="L4" s="7"/>
      <c r="M4" s="7" t="s">
        <v>272</v>
      </c>
      <c r="N4" s="7"/>
      <c r="P4" s="7" t="s">
        <v>277</v>
      </c>
    </row>
    <row r="5" spans="1:16">
      <c r="A5" s="108"/>
      <c r="B5" s="5" t="s">
        <v>189</v>
      </c>
      <c r="C5" s="5" t="s">
        <v>189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>
      <c r="A6" s="4"/>
      <c r="B6"/>
      <c r="D6"/>
      <c r="E6" t="s">
        <v>278</v>
      </c>
      <c r="G6" t="s">
        <v>279</v>
      </c>
      <c r="J6">
        <v>171</v>
      </c>
      <c r="M6">
        <v>530</v>
      </c>
    </row>
    <row r="7" spans="1:16">
      <c r="A7" s="108"/>
      <c r="B7"/>
      <c r="D7"/>
      <c r="E7" t="s">
        <v>280</v>
      </c>
      <c r="G7" t="s">
        <v>281</v>
      </c>
      <c r="J7">
        <v>190</v>
      </c>
    </row>
    <row r="8" spans="1:16">
      <c r="A8" s="108"/>
      <c r="B8"/>
      <c r="D8"/>
      <c r="E8" t="s">
        <v>282</v>
      </c>
      <c r="G8" t="s">
        <v>283</v>
      </c>
      <c r="J8">
        <v>169</v>
      </c>
    </row>
    <row r="9" spans="1:16">
      <c r="A9" s="108"/>
      <c r="B9"/>
      <c r="D9"/>
    </row>
    <row r="10" spans="1:16">
      <c r="A10" s="108"/>
      <c r="B10" s="5" t="s">
        <v>284</v>
      </c>
      <c r="C10" s="5" t="s">
        <v>284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A11" s="4"/>
      <c r="B11"/>
      <c r="D11"/>
      <c r="E11" t="s">
        <v>285</v>
      </c>
      <c r="G11" t="s">
        <v>286</v>
      </c>
      <c r="J11">
        <v>179</v>
      </c>
      <c r="M11">
        <v>560</v>
      </c>
    </row>
    <row r="12" spans="1:16">
      <c r="A12" s="108"/>
      <c r="B12"/>
      <c r="D12"/>
      <c r="E12" t="s">
        <v>285</v>
      </c>
      <c r="G12" t="s">
        <v>287</v>
      </c>
      <c r="J12">
        <v>179</v>
      </c>
    </row>
    <row r="13" spans="1:16">
      <c r="A13" s="108"/>
      <c r="B13"/>
      <c r="D13"/>
      <c r="E13" t="s">
        <v>288</v>
      </c>
      <c r="G13" t="s">
        <v>289</v>
      </c>
      <c r="J13">
        <v>187</v>
      </c>
    </row>
    <row r="14" spans="1:16">
      <c r="A14" s="108"/>
      <c r="B14"/>
      <c r="D14"/>
      <c r="E14" t="s">
        <v>290</v>
      </c>
      <c r="G14" t="s">
        <v>291</v>
      </c>
      <c r="J14">
        <v>194</v>
      </c>
    </row>
    <row r="15" spans="1:16">
      <c r="A15" s="108"/>
      <c r="B15" s="5" t="s">
        <v>292</v>
      </c>
      <c r="C15" s="5" t="s">
        <v>293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4"/>
      <c r="B16"/>
      <c r="D16"/>
      <c r="E16" t="s">
        <v>294</v>
      </c>
      <c r="G16" t="s">
        <v>295</v>
      </c>
      <c r="J16">
        <v>289</v>
      </c>
      <c r="K16">
        <v>1</v>
      </c>
      <c r="M16">
        <v>751</v>
      </c>
      <c r="P16">
        <v>1</v>
      </c>
    </row>
    <row r="17" spans="1:16">
      <c r="A17" s="108"/>
      <c r="B17"/>
      <c r="D17"/>
      <c r="E17" t="s">
        <v>296</v>
      </c>
      <c r="G17" t="s">
        <v>297</v>
      </c>
      <c r="J17">
        <v>247</v>
      </c>
    </row>
    <row r="18" spans="1:16">
      <c r="A18" s="108"/>
      <c r="B18"/>
      <c r="D18"/>
      <c r="E18" t="s">
        <v>298</v>
      </c>
      <c r="G18" t="s">
        <v>299</v>
      </c>
      <c r="J18">
        <v>215</v>
      </c>
    </row>
    <row r="19" spans="1:16">
      <c r="A19" s="108"/>
      <c r="B19"/>
      <c r="D19"/>
      <c r="E19" t="s">
        <v>300</v>
      </c>
      <c r="G19" t="s">
        <v>301</v>
      </c>
      <c r="J19">
        <v>178</v>
      </c>
    </row>
    <row r="20" spans="1:16">
      <c r="A20" s="108"/>
      <c r="B20" s="5" t="s">
        <v>302</v>
      </c>
      <c r="C20" s="5" t="s">
        <v>302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>
      <c r="A21" s="4"/>
      <c r="B21"/>
      <c r="D21"/>
      <c r="E21" t="s">
        <v>303</v>
      </c>
      <c r="G21" t="s">
        <v>165</v>
      </c>
      <c r="J21">
        <v>161</v>
      </c>
      <c r="M21">
        <v>300</v>
      </c>
    </row>
    <row r="22" spans="1:16">
      <c r="A22" s="108"/>
      <c r="B22"/>
      <c r="D22"/>
      <c r="E22" t="s">
        <v>304</v>
      </c>
      <c r="G22" t="s">
        <v>305</v>
      </c>
      <c r="J22">
        <v>139</v>
      </c>
    </row>
    <row r="23" spans="1:16">
      <c r="A23" s="108"/>
      <c r="B23"/>
      <c r="D23"/>
    </row>
    <row r="24" spans="1:16">
      <c r="A24" s="108"/>
      <c r="B24" s="5" t="s">
        <v>218</v>
      </c>
      <c r="C24" s="5" t="s">
        <v>218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>
      <c r="A25" s="108"/>
      <c r="B25"/>
      <c r="D25"/>
      <c r="E25" t="s">
        <v>306</v>
      </c>
      <c r="G25" t="s">
        <v>307</v>
      </c>
      <c r="J25">
        <v>179</v>
      </c>
      <c r="M25">
        <v>489</v>
      </c>
    </row>
    <row r="26" spans="1:16">
      <c r="A26" s="4"/>
      <c r="B26"/>
      <c r="D26"/>
      <c r="E26" t="s">
        <v>264</v>
      </c>
      <c r="G26" t="s">
        <v>308</v>
      </c>
      <c r="J26">
        <v>131</v>
      </c>
    </row>
    <row r="27" spans="1:16">
      <c r="A27" s="108"/>
      <c r="B27"/>
      <c r="D27"/>
      <c r="E27" t="s">
        <v>309</v>
      </c>
      <c r="G27" t="s">
        <v>310</v>
      </c>
      <c r="J27">
        <v>179</v>
      </c>
    </row>
    <row r="28" spans="1:16">
      <c r="A28" s="108"/>
      <c r="B28"/>
      <c r="D28"/>
    </row>
    <row r="29" spans="1:16">
      <c r="A29" s="108"/>
      <c r="B29" s="5" t="s">
        <v>190</v>
      </c>
      <c r="C29" s="5" t="s">
        <v>190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>
      <c r="A30" s="108"/>
      <c r="B30"/>
      <c r="D30"/>
      <c r="E30" t="s">
        <v>311</v>
      </c>
      <c r="G30" t="s">
        <v>312</v>
      </c>
      <c r="J30">
        <v>160</v>
      </c>
      <c r="M30">
        <v>564</v>
      </c>
    </row>
    <row r="31" spans="1:16">
      <c r="A31" s="6"/>
      <c r="B31"/>
      <c r="D31"/>
      <c r="E31" t="s">
        <v>313</v>
      </c>
      <c r="G31" t="s">
        <v>314</v>
      </c>
      <c r="J31">
        <v>189</v>
      </c>
    </row>
    <row r="32" spans="1:16">
      <c r="A32" s="108"/>
      <c r="B32" s="26"/>
      <c r="C32" s="26"/>
      <c r="D32" s="26"/>
      <c r="E32" s="26" t="s">
        <v>315</v>
      </c>
      <c r="F32" s="26"/>
      <c r="G32" s="26" t="s">
        <v>285</v>
      </c>
      <c r="H32" s="26"/>
      <c r="I32" s="26"/>
      <c r="J32" s="26">
        <v>215</v>
      </c>
      <c r="K32" s="26"/>
      <c r="L32" s="26"/>
      <c r="M32" s="26"/>
      <c r="N32" s="26"/>
      <c r="O32" s="26"/>
      <c r="P32" s="26"/>
    </row>
    <row r="33" spans="1:16">
      <c r="A33" s="108"/>
      <c r="B33"/>
      <c r="D33"/>
    </row>
    <row r="34" spans="1:16">
      <c r="A34" s="108"/>
      <c r="B34" s="5" t="s">
        <v>292</v>
      </c>
      <c r="C34" s="5" t="s">
        <v>316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>
      <c r="A35" s="108"/>
      <c r="B35"/>
      <c r="D35"/>
      <c r="E35" t="s">
        <v>317</v>
      </c>
      <c r="G35" t="s">
        <v>318</v>
      </c>
      <c r="J35">
        <v>221</v>
      </c>
      <c r="M35">
        <v>221</v>
      </c>
    </row>
    <row r="36" spans="1:16">
      <c r="A36" s="4"/>
      <c r="B36"/>
      <c r="D36"/>
    </row>
    <row r="37" spans="1:16">
      <c r="A37" s="108"/>
      <c r="B37" s="5" t="s">
        <v>319</v>
      </c>
      <c r="C37" s="5" t="s">
        <v>319</v>
      </c>
      <c r="D37" s="5" t="s">
        <v>320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3</v>
      </c>
    </row>
    <row r="38" spans="1:16">
      <c r="A38" s="108"/>
      <c r="B38"/>
      <c r="D38"/>
      <c r="E38" t="s">
        <v>321</v>
      </c>
      <c r="G38" t="s">
        <v>322</v>
      </c>
      <c r="J38">
        <v>183</v>
      </c>
      <c r="M38">
        <v>666</v>
      </c>
    </row>
    <row r="39" spans="1:16">
      <c r="A39" s="108"/>
      <c r="B39"/>
      <c r="D39"/>
      <c r="E39" t="s">
        <v>323</v>
      </c>
      <c r="G39" t="s">
        <v>324</v>
      </c>
      <c r="J39">
        <v>250</v>
      </c>
      <c r="K39">
        <v>3</v>
      </c>
    </row>
    <row r="40" spans="1:16">
      <c r="A40" s="108"/>
      <c r="B40"/>
      <c r="D40"/>
      <c r="E40" t="s">
        <v>325</v>
      </c>
      <c r="G40" t="s">
        <v>287</v>
      </c>
      <c r="J40">
        <v>233</v>
      </c>
    </row>
    <row r="41" spans="1:16">
      <c r="A41" s="4"/>
      <c r="B41"/>
      <c r="D41"/>
      <c r="E41" t="s">
        <v>326</v>
      </c>
      <c r="G41" t="s">
        <v>327</v>
      </c>
      <c r="J41">
        <v>167</v>
      </c>
    </row>
    <row r="42" spans="1:16">
      <c r="A42" s="108"/>
      <c r="B42" s="5" t="s">
        <v>319</v>
      </c>
      <c r="C42" s="5" t="s">
        <v>319</v>
      </c>
      <c r="D42" s="5" t="s">
        <v>328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>
      <c r="A43" s="108"/>
      <c r="B43"/>
      <c r="D43"/>
      <c r="E43" t="s">
        <v>329</v>
      </c>
      <c r="G43" t="s">
        <v>172</v>
      </c>
      <c r="J43">
        <v>213</v>
      </c>
      <c r="M43">
        <v>634</v>
      </c>
    </row>
    <row r="44" spans="1:16">
      <c r="A44" s="108"/>
      <c r="B44"/>
      <c r="D44"/>
      <c r="E44" t="s">
        <v>330</v>
      </c>
      <c r="G44" t="s">
        <v>172</v>
      </c>
      <c r="J44">
        <v>220</v>
      </c>
    </row>
    <row r="45" spans="1:16">
      <c r="A45" s="108"/>
      <c r="B45"/>
      <c r="D45"/>
      <c r="E45" t="s">
        <v>331</v>
      </c>
      <c r="G45" t="s">
        <v>332</v>
      </c>
      <c r="J45">
        <v>201</v>
      </c>
    </row>
    <row r="46" spans="1:16">
      <c r="A46" s="4"/>
      <c r="B46"/>
      <c r="D46"/>
      <c r="E46" t="s">
        <v>333</v>
      </c>
      <c r="G46" t="s">
        <v>334</v>
      </c>
      <c r="J46">
        <v>160</v>
      </c>
    </row>
    <row r="47" spans="1:16">
      <c r="A47" s="108"/>
      <c r="B47" s="5" t="s">
        <v>335</v>
      </c>
      <c r="C47" s="5" t="s">
        <v>335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>
        <v>2</v>
      </c>
    </row>
    <row r="48" spans="1:16">
      <c r="A48" s="108"/>
      <c r="B48"/>
      <c r="D48"/>
      <c r="E48" t="s">
        <v>336</v>
      </c>
      <c r="G48" t="s">
        <v>337</v>
      </c>
      <c r="J48">
        <v>236</v>
      </c>
      <c r="M48">
        <v>742</v>
      </c>
    </row>
    <row r="49" spans="1:16">
      <c r="A49" s="108"/>
      <c r="B49"/>
      <c r="D49"/>
      <c r="E49" t="s">
        <v>338</v>
      </c>
      <c r="G49" t="s">
        <v>339</v>
      </c>
      <c r="J49">
        <v>244</v>
      </c>
    </row>
    <row r="50" spans="1:16">
      <c r="A50" s="108"/>
      <c r="B50"/>
      <c r="D50"/>
      <c r="E50" t="s">
        <v>340</v>
      </c>
      <c r="G50" t="s">
        <v>341</v>
      </c>
      <c r="J50">
        <v>231</v>
      </c>
    </row>
    <row r="51" spans="1:16">
      <c r="A51" s="4"/>
      <c r="B51"/>
      <c r="D51"/>
      <c r="E51" t="s">
        <v>342</v>
      </c>
      <c r="G51" t="s">
        <v>343</v>
      </c>
      <c r="J51">
        <v>262</v>
      </c>
      <c r="K51">
        <v>2</v>
      </c>
    </row>
    <row r="52" spans="1:16">
      <c r="A52" s="108"/>
      <c r="B52" s="5" t="s">
        <v>178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>
      <c r="A53" s="108"/>
      <c r="B53"/>
      <c r="D53"/>
      <c r="E53" t="s">
        <v>261</v>
      </c>
      <c r="G53" t="s">
        <v>344</v>
      </c>
      <c r="J53">
        <v>157</v>
      </c>
      <c r="M53">
        <v>554</v>
      </c>
    </row>
    <row r="54" spans="1:16">
      <c r="A54" s="108"/>
      <c r="B54"/>
      <c r="D54"/>
      <c r="E54" t="s">
        <v>345</v>
      </c>
      <c r="G54" t="s">
        <v>346</v>
      </c>
      <c r="J54">
        <v>163</v>
      </c>
    </row>
    <row r="55" spans="1:16">
      <c r="A55" s="108"/>
      <c r="B55"/>
      <c r="D55"/>
      <c r="E55" t="s">
        <v>347</v>
      </c>
      <c r="G55" t="s">
        <v>348</v>
      </c>
      <c r="J55">
        <v>234</v>
      </c>
    </row>
    <row r="56" spans="1:16">
      <c r="A56" s="4"/>
      <c r="B56"/>
      <c r="D56"/>
    </row>
    <row r="57" spans="1:16">
      <c r="A57" s="10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>
      <c r="A58" s="108"/>
      <c r="C58" s="21"/>
    </row>
    <row r="59" spans="1:16">
      <c r="A59" s="108"/>
      <c r="C59" s="21"/>
    </row>
    <row r="60" spans="1:16">
      <c r="A60" s="108"/>
      <c r="C60" s="21"/>
    </row>
    <row r="61" spans="1:16">
      <c r="A61" s="4"/>
      <c r="B61" s="7"/>
      <c r="C61" s="3"/>
    </row>
    <row r="62" spans="1:16">
      <c r="A62" s="108"/>
      <c r="C62" s="21"/>
    </row>
    <row r="63" spans="1:16">
      <c r="A63" s="108"/>
      <c r="C63" s="2"/>
    </row>
    <row r="64" spans="1:16">
      <c r="A64" s="108"/>
      <c r="C64" s="2"/>
    </row>
    <row r="65" spans="1:3">
      <c r="A65" s="108"/>
      <c r="C65" s="2"/>
    </row>
    <row r="66" spans="1:3">
      <c r="A66" s="4"/>
      <c r="B66" s="7"/>
      <c r="C66" s="3"/>
    </row>
    <row r="67" spans="1:3">
      <c r="A67" s="108"/>
      <c r="C67" s="2"/>
    </row>
    <row r="68" spans="1:3">
      <c r="A68" s="108"/>
      <c r="C68" s="2"/>
    </row>
    <row r="69" spans="1:3">
      <c r="A69" s="108"/>
      <c r="C69" s="2"/>
    </row>
    <row r="70" spans="1:3">
      <c r="A70" s="108"/>
      <c r="C70" s="2"/>
    </row>
    <row r="71" spans="1:3">
      <c r="A71" s="4"/>
      <c r="B71" s="7"/>
      <c r="C71" s="3"/>
    </row>
    <row r="72" spans="1:3">
      <c r="A72" s="108"/>
      <c r="B72"/>
      <c r="C72" s="2"/>
    </row>
    <row r="73" spans="1:3">
      <c r="A73" s="108"/>
      <c r="B73"/>
      <c r="C73" s="2"/>
    </row>
    <row r="74" spans="1:3">
      <c r="A74" s="108"/>
      <c r="B74"/>
      <c r="C74" s="2"/>
    </row>
    <row r="75" spans="1:3">
      <c r="A75" s="108"/>
      <c r="B75"/>
      <c r="C75" s="2"/>
    </row>
    <row r="76" spans="1:3">
      <c r="A76" s="4"/>
      <c r="B76" s="7"/>
      <c r="C76" s="3"/>
    </row>
    <row r="77" spans="1:3">
      <c r="A77" s="108"/>
      <c r="B77"/>
      <c r="C77" s="2"/>
    </row>
    <row r="78" spans="1:3">
      <c r="A78" s="108"/>
      <c r="B78"/>
      <c r="C78" s="2"/>
    </row>
    <row r="79" spans="1:3">
      <c r="A79" s="108"/>
      <c r="B79"/>
      <c r="C79" s="2"/>
    </row>
    <row r="80" spans="1:3">
      <c r="A80" s="108"/>
      <c r="B80"/>
      <c r="C80" s="2"/>
    </row>
    <row r="81" spans="1:3">
      <c r="A81" s="4"/>
      <c r="B81" s="7"/>
      <c r="C81" s="3"/>
    </row>
  </sheetData>
  <sortState xmlns:xlrd2="http://schemas.microsoft.com/office/spreadsheetml/2017/richdata2" ref="C3:D55">
    <sortCondition descending="1" ref="D3"/>
  </sortState>
  <mergeCells count="17">
    <mergeCell ref="A1:E1"/>
    <mergeCell ref="A2:A5"/>
    <mergeCell ref="A7:A10"/>
    <mergeCell ref="A12:A15"/>
    <mergeCell ref="A17:A20"/>
    <mergeCell ref="A22:A25"/>
    <mergeCell ref="A27:A30"/>
    <mergeCell ref="A32:A35"/>
    <mergeCell ref="A37:A40"/>
    <mergeCell ref="A42:A45"/>
    <mergeCell ref="A67:A70"/>
    <mergeCell ref="A72:A75"/>
    <mergeCell ref="A77:A80"/>
    <mergeCell ref="A47:A50"/>
    <mergeCell ref="A52:A55"/>
    <mergeCell ref="A57:A60"/>
    <mergeCell ref="A62:A65"/>
  </mergeCells>
  <printOptions gridLine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zoomScale="102" workbookViewId="0">
      <selection activeCell="A14" sqref="A14"/>
    </sheetView>
  </sheetViews>
  <sheetFormatPr defaultColWidth="8.77734375" defaultRowHeight="14.4"/>
  <cols>
    <col min="1" max="1" width="24" customWidth="1"/>
    <col min="2" max="2" width="20.21875" bestFit="1" customWidth="1"/>
    <col min="9" max="9" width="19.21875" customWidth="1"/>
  </cols>
  <sheetData>
    <row r="1" spans="1:9">
      <c r="A1" s="104" t="s">
        <v>113</v>
      </c>
      <c r="B1" s="104"/>
      <c r="C1" s="104"/>
    </row>
    <row r="2" spans="1:9">
      <c r="A2" t="s">
        <v>112</v>
      </c>
      <c r="B2" t="s">
        <v>58</v>
      </c>
      <c r="C2" t="s">
        <v>106</v>
      </c>
      <c r="D2" t="s">
        <v>114</v>
      </c>
      <c r="I2" t="s">
        <v>94</v>
      </c>
    </row>
    <row r="3" spans="1:9">
      <c r="A3" t="s">
        <v>319</v>
      </c>
      <c r="C3">
        <v>772.5</v>
      </c>
      <c r="H3">
        <v>1</v>
      </c>
    </row>
    <row r="4" spans="1:9">
      <c r="A4" t="s">
        <v>176</v>
      </c>
      <c r="B4" s="25"/>
      <c r="C4">
        <v>758</v>
      </c>
      <c r="H4">
        <v>2</v>
      </c>
    </row>
    <row r="5" spans="1:9">
      <c r="A5" t="s">
        <v>551</v>
      </c>
      <c r="B5" s="25"/>
      <c r="C5">
        <v>710</v>
      </c>
      <c r="H5">
        <v>3</v>
      </c>
    </row>
    <row r="6" spans="1:9">
      <c r="A6" t="s">
        <v>122</v>
      </c>
      <c r="B6" s="25"/>
      <c r="C6">
        <v>680</v>
      </c>
    </row>
    <row r="7" spans="1:9">
      <c r="A7" t="s">
        <v>552</v>
      </c>
      <c r="B7" s="25"/>
      <c r="C7">
        <v>668</v>
      </c>
    </row>
    <row r="8" spans="1:9">
      <c r="A8" t="s">
        <v>189</v>
      </c>
      <c r="B8" s="25"/>
      <c r="C8">
        <v>676</v>
      </c>
    </row>
    <row r="9" spans="1:9">
      <c r="A9" t="s">
        <v>165</v>
      </c>
      <c r="B9" s="25"/>
      <c r="C9">
        <v>586</v>
      </c>
    </row>
    <row r="10" spans="1:9">
      <c r="A10" t="s">
        <v>302</v>
      </c>
      <c r="B10" s="25"/>
      <c r="C10">
        <v>554</v>
      </c>
    </row>
    <row r="11" spans="1:9">
      <c r="A11" t="s">
        <v>319</v>
      </c>
      <c r="C11">
        <v>500</v>
      </c>
    </row>
    <row r="12" spans="1:9">
      <c r="A12" t="s">
        <v>14</v>
      </c>
      <c r="B12" s="25"/>
      <c r="C12">
        <v>400</v>
      </c>
    </row>
    <row r="13" spans="1:9">
      <c r="A13" t="s">
        <v>553</v>
      </c>
      <c r="B13" s="25"/>
      <c r="C13">
        <v>325</v>
      </c>
    </row>
    <row r="14" spans="1:9">
      <c r="A14" t="s">
        <v>554</v>
      </c>
      <c r="C14">
        <v>250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7B05-5DDB-43C0-8A03-CB203FBDE880}">
  <dimension ref="A1:H13"/>
  <sheetViews>
    <sheetView workbookViewId="0">
      <selection activeCell="G12" sqref="G12"/>
    </sheetView>
  </sheetViews>
  <sheetFormatPr defaultRowHeight="14.4"/>
  <cols>
    <col min="1" max="1" width="28.77734375" customWidth="1"/>
  </cols>
  <sheetData>
    <row r="1" spans="1:8">
      <c r="A1" t="s">
        <v>127</v>
      </c>
    </row>
    <row r="3" spans="1:8">
      <c r="A3" s="7" t="s">
        <v>128</v>
      </c>
    </row>
    <row r="4" spans="1:8">
      <c r="A4" s="28" t="s">
        <v>91</v>
      </c>
      <c r="G4">
        <v>1</v>
      </c>
      <c r="H4" t="s">
        <v>14</v>
      </c>
    </row>
    <row r="5" spans="1:8" ht="15.6">
      <c r="A5" s="27" t="s">
        <v>180</v>
      </c>
      <c r="C5">
        <v>56</v>
      </c>
      <c r="G5">
        <v>2</v>
      </c>
      <c r="H5" t="s">
        <v>211</v>
      </c>
    </row>
    <row r="6" spans="1:8">
      <c r="A6" s="28" t="s">
        <v>174</v>
      </c>
      <c r="G6">
        <v>3</v>
      </c>
      <c r="H6" t="s">
        <v>538</v>
      </c>
    </row>
    <row r="7" spans="1:8" ht="15.6">
      <c r="A7" s="27" t="s">
        <v>181</v>
      </c>
      <c r="C7">
        <v>56.5</v>
      </c>
      <c r="G7">
        <v>4</v>
      </c>
      <c r="H7" t="s">
        <v>508</v>
      </c>
    </row>
    <row r="8" spans="1:8">
      <c r="A8" s="5" t="s">
        <v>182</v>
      </c>
      <c r="C8">
        <v>56</v>
      </c>
      <c r="G8">
        <v>5</v>
      </c>
      <c r="H8" t="s">
        <v>535</v>
      </c>
    </row>
    <row r="9" spans="1:8" ht="15.6">
      <c r="A9" s="27" t="s">
        <v>183</v>
      </c>
    </row>
    <row r="10" spans="1:8">
      <c r="A10" s="65" t="s">
        <v>535</v>
      </c>
      <c r="C10">
        <v>50.5</v>
      </c>
    </row>
    <row r="11" spans="1:8">
      <c r="A11" s="65" t="s">
        <v>172</v>
      </c>
    </row>
    <row r="12" spans="1:8">
      <c r="A12" t="s">
        <v>536</v>
      </c>
    </row>
    <row r="13" spans="1:8">
      <c r="A13" t="s">
        <v>537</v>
      </c>
      <c r="C13">
        <v>53.5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1"/>
  <sheetViews>
    <sheetView topLeftCell="A9" workbookViewId="0">
      <selection activeCell="F13" sqref="F13"/>
    </sheetView>
  </sheetViews>
  <sheetFormatPr defaultColWidth="8.77734375" defaultRowHeight="14.4"/>
  <cols>
    <col min="1" max="1" width="41.21875" customWidth="1"/>
    <col min="2" max="2" width="6.5546875" customWidth="1"/>
    <col min="9" max="9" width="33.77734375" customWidth="1"/>
  </cols>
  <sheetData>
    <row r="1" spans="1:9">
      <c r="A1" s="104" t="s">
        <v>115</v>
      </c>
      <c r="B1" s="104"/>
      <c r="C1" s="104"/>
    </row>
    <row r="2" spans="1:9">
      <c r="A2" t="s">
        <v>0</v>
      </c>
      <c r="C2" t="s">
        <v>106</v>
      </c>
      <c r="D2" s="2" t="s">
        <v>117</v>
      </c>
      <c r="I2" t="s">
        <v>94</v>
      </c>
    </row>
    <row r="3" spans="1:9">
      <c r="D3" s="2"/>
      <c r="H3">
        <v>1</v>
      </c>
    </row>
    <row r="4" spans="1:9">
      <c r="A4" s="5" t="s">
        <v>129</v>
      </c>
      <c r="D4" s="21"/>
      <c r="H4">
        <v>2</v>
      </c>
    </row>
    <row r="5" spans="1:9">
      <c r="A5" s="25" t="s">
        <v>131</v>
      </c>
      <c r="H5">
        <v>3</v>
      </c>
    </row>
    <row r="6" spans="1:9">
      <c r="A6" s="5" t="s">
        <v>129</v>
      </c>
    </row>
    <row r="7" spans="1:9">
      <c r="A7" s="25" t="s">
        <v>130</v>
      </c>
    </row>
    <row r="8" spans="1:9">
      <c r="A8" s="5" t="s">
        <v>129</v>
      </c>
      <c r="B8" s="22"/>
    </row>
    <row r="9" spans="1:9">
      <c r="A9" s="25"/>
    </row>
    <row r="10" spans="1:9">
      <c r="A10" s="5" t="s">
        <v>184</v>
      </c>
    </row>
    <row r="11" spans="1:9">
      <c r="A11" s="25"/>
    </row>
    <row r="12" spans="1:9">
      <c r="A12" s="5"/>
      <c r="E12">
        <v>1</v>
      </c>
      <c r="F12" t="s">
        <v>9</v>
      </c>
    </row>
    <row r="13" spans="1:9">
      <c r="A13" s="25"/>
    </row>
    <row r="14" spans="1:9">
      <c r="A14" s="5"/>
    </row>
    <row r="15" spans="1:9">
      <c r="A15" s="25"/>
    </row>
    <row r="16" spans="1:9">
      <c r="A16" s="5" t="s">
        <v>9</v>
      </c>
    </row>
    <row r="17" spans="1:3" ht="15.6">
      <c r="A17" s="27" t="s">
        <v>185</v>
      </c>
      <c r="C17">
        <v>117</v>
      </c>
    </row>
    <row r="18" spans="1:3">
      <c r="A18" s="28"/>
    </row>
    <row r="19" spans="1:3" ht="15.6">
      <c r="A19" s="27"/>
    </row>
    <row r="20" spans="1:3">
      <c r="A20" s="25"/>
    </row>
    <row r="22" spans="1:3">
      <c r="A22" s="25"/>
    </row>
    <row r="24" spans="1:3">
      <c r="A24" s="25"/>
    </row>
    <row r="26" spans="1:3">
      <c r="A26" s="25"/>
    </row>
    <row r="28" spans="1:3">
      <c r="A28" s="25"/>
    </row>
    <row r="29" spans="1:3" ht="15.6">
      <c r="A29" s="27"/>
    </row>
    <row r="31" spans="1:3" ht="15.6">
      <c r="A31" s="27"/>
    </row>
  </sheetData>
  <sortState xmlns:xlrd2="http://schemas.microsoft.com/office/spreadsheetml/2017/richdata2" ref="A3:C5">
    <sortCondition descending="1" ref="C3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5"/>
  <sheetViews>
    <sheetView workbookViewId="0">
      <selection activeCell="A4" sqref="A4"/>
    </sheetView>
  </sheetViews>
  <sheetFormatPr defaultColWidth="8.77734375" defaultRowHeight="14.4"/>
  <cols>
    <col min="1" max="1" width="22.21875" customWidth="1"/>
    <col min="2" max="2" width="19.77734375" customWidth="1"/>
    <col min="4" max="4" width="14.21875" customWidth="1"/>
    <col min="5" max="5" width="11.21875" customWidth="1"/>
    <col min="9" max="9" width="21.77734375" customWidth="1"/>
    <col min="10" max="10" width="14.44140625" customWidth="1"/>
  </cols>
  <sheetData>
    <row r="2" spans="1:7">
      <c r="B2" s="90" t="s">
        <v>876</v>
      </c>
      <c r="C2" s="90">
        <v>2025</v>
      </c>
      <c r="D2" s="91"/>
      <c r="E2" s="90"/>
      <c r="F2" s="90"/>
      <c r="G2" s="90"/>
    </row>
    <row r="3" spans="1:7">
      <c r="B3" s="90"/>
      <c r="C3" s="90"/>
      <c r="D3" s="91"/>
      <c r="E3" s="90"/>
      <c r="F3" s="90"/>
      <c r="G3" s="90"/>
    </row>
    <row r="4" spans="1:7">
      <c r="B4" s="92" t="s">
        <v>112</v>
      </c>
      <c r="C4" s="92" t="s">
        <v>755</v>
      </c>
      <c r="D4" s="93" t="s">
        <v>106</v>
      </c>
      <c r="E4" s="90"/>
      <c r="F4" s="90"/>
      <c r="G4" s="90"/>
    </row>
    <row r="5" spans="1:7">
      <c r="B5" s="90" t="s">
        <v>877</v>
      </c>
      <c r="C5" s="90" t="s">
        <v>878</v>
      </c>
      <c r="D5" s="91">
        <v>27</v>
      </c>
      <c r="E5" s="90"/>
      <c r="F5" s="90" t="s">
        <v>879</v>
      </c>
      <c r="G5" s="90"/>
    </row>
    <row r="6" spans="1:7">
      <c r="A6" s="25"/>
      <c r="B6" s="90"/>
      <c r="C6" s="90"/>
      <c r="D6" s="91"/>
      <c r="E6" s="90"/>
      <c r="F6" s="90"/>
      <c r="G6" s="90"/>
    </row>
    <row r="7" spans="1:7">
      <c r="B7" s="90" t="s">
        <v>360</v>
      </c>
      <c r="C7" s="90" t="s">
        <v>880</v>
      </c>
      <c r="D7" s="91">
        <v>25</v>
      </c>
      <c r="E7" s="90"/>
      <c r="F7" s="90" t="s">
        <v>881</v>
      </c>
      <c r="G7" s="90"/>
    </row>
    <row r="8" spans="1:7">
      <c r="B8" s="90"/>
      <c r="C8" s="90"/>
      <c r="D8" s="91"/>
      <c r="E8" s="90"/>
      <c r="F8" s="90"/>
      <c r="G8" s="90"/>
    </row>
    <row r="9" spans="1:7">
      <c r="B9" s="90" t="s">
        <v>535</v>
      </c>
      <c r="C9" s="90" t="s">
        <v>882</v>
      </c>
      <c r="D9" s="91">
        <v>32</v>
      </c>
      <c r="E9" s="90"/>
      <c r="F9" s="90" t="s">
        <v>883</v>
      </c>
      <c r="G9" s="90"/>
    </row>
    <row r="10" spans="1:7">
      <c r="B10" s="90"/>
      <c r="C10" s="90"/>
      <c r="D10" s="91"/>
      <c r="E10" s="90"/>
      <c r="F10" s="90"/>
      <c r="G10" s="90"/>
    </row>
    <row r="11" spans="1:7">
      <c r="B11" s="90" t="s">
        <v>884</v>
      </c>
      <c r="C11" s="90" t="s">
        <v>885</v>
      </c>
      <c r="D11" s="91">
        <v>17</v>
      </c>
      <c r="E11" s="90"/>
      <c r="F11" s="90"/>
      <c r="G11" s="90"/>
    </row>
    <row r="12" spans="1:7">
      <c r="B12" s="90"/>
      <c r="C12" s="90" t="s">
        <v>886</v>
      </c>
      <c r="D12" s="91">
        <v>20</v>
      </c>
      <c r="E12" s="90"/>
      <c r="F12" s="90"/>
      <c r="G12" s="90"/>
    </row>
    <row r="13" spans="1:7">
      <c r="B13" s="90"/>
      <c r="C13" s="90" t="s">
        <v>887</v>
      </c>
      <c r="D13" s="91">
        <v>14</v>
      </c>
      <c r="E13" s="90"/>
      <c r="F13" s="90"/>
      <c r="G13" s="90"/>
    </row>
    <row r="14" spans="1:7">
      <c r="B14" s="90"/>
      <c r="C14" s="92" t="s">
        <v>397</v>
      </c>
      <c r="D14" s="91">
        <f>SUM(D11:D13)</f>
        <v>51</v>
      </c>
      <c r="E14" s="90"/>
      <c r="F14" s="90" t="s">
        <v>888</v>
      </c>
      <c r="G14" s="90"/>
    </row>
    <row r="15" spans="1:7">
      <c r="B15" s="90"/>
      <c r="C15" s="90"/>
      <c r="D15" s="91"/>
      <c r="E15" s="90"/>
      <c r="F15" s="90"/>
      <c r="G15" s="90"/>
    </row>
    <row r="16" spans="1:7">
      <c r="B16" s="90" t="s">
        <v>889</v>
      </c>
      <c r="C16" s="90" t="s">
        <v>890</v>
      </c>
      <c r="D16" s="91">
        <v>18</v>
      </c>
      <c r="E16" s="90"/>
      <c r="F16" s="90"/>
      <c r="G16" s="90"/>
    </row>
    <row r="17" spans="1:7">
      <c r="B17" s="90"/>
      <c r="C17" s="90" t="s">
        <v>891</v>
      </c>
      <c r="D17" s="91">
        <v>23</v>
      </c>
      <c r="E17" s="90"/>
      <c r="F17" s="90"/>
      <c r="G17" s="90"/>
    </row>
    <row r="18" spans="1:7">
      <c r="B18" s="90"/>
      <c r="C18" s="90" t="s">
        <v>892</v>
      </c>
      <c r="D18" s="91">
        <v>19</v>
      </c>
      <c r="E18" s="90"/>
      <c r="F18" s="90"/>
      <c r="G18" s="90"/>
    </row>
    <row r="19" spans="1:7">
      <c r="B19" s="90"/>
      <c r="C19" s="90" t="s">
        <v>893</v>
      </c>
      <c r="D19" s="91">
        <v>16</v>
      </c>
      <c r="E19" s="90"/>
      <c r="F19" s="90"/>
      <c r="G19" s="90"/>
    </row>
    <row r="20" spans="1:7">
      <c r="B20" s="90"/>
      <c r="C20" s="92" t="s">
        <v>397</v>
      </c>
      <c r="D20" s="91">
        <v>60</v>
      </c>
      <c r="E20" s="90"/>
      <c r="F20" s="90" t="s">
        <v>894</v>
      </c>
      <c r="G20" s="90"/>
    </row>
    <row r="21" spans="1:7">
      <c r="B21" s="90"/>
      <c r="C21" s="90"/>
      <c r="D21" s="91"/>
      <c r="E21" s="90"/>
      <c r="F21" s="90"/>
      <c r="G21" s="90"/>
    </row>
    <row r="22" spans="1:7">
      <c r="B22" s="90" t="s">
        <v>895</v>
      </c>
      <c r="C22" s="90" t="s">
        <v>896</v>
      </c>
      <c r="D22" s="91">
        <v>20</v>
      </c>
      <c r="E22" s="90"/>
      <c r="F22" s="90"/>
      <c r="G22" s="90"/>
    </row>
    <row r="23" spans="1:7">
      <c r="B23" s="90"/>
      <c r="C23" s="90" t="s">
        <v>897</v>
      </c>
      <c r="D23" s="91">
        <v>20</v>
      </c>
      <c r="E23" s="90"/>
      <c r="F23" s="90"/>
      <c r="G23" s="90"/>
    </row>
    <row r="24" spans="1:7">
      <c r="B24" s="90"/>
      <c r="C24" s="90" t="s">
        <v>898</v>
      </c>
      <c r="D24" s="91">
        <v>15</v>
      </c>
      <c r="E24" s="90"/>
      <c r="F24" s="90"/>
      <c r="G24" s="90"/>
    </row>
    <row r="25" spans="1:7">
      <c r="B25" s="90"/>
      <c r="C25" s="92" t="s">
        <v>397</v>
      </c>
      <c r="D25" s="91">
        <f>SUM(D22:D24)</f>
        <v>55</v>
      </c>
      <c r="E25" s="90"/>
      <c r="F25" s="90" t="s">
        <v>899</v>
      </c>
      <c r="G25" s="90"/>
    </row>
    <row r="30" spans="1:7">
      <c r="A30" s="5"/>
    </row>
    <row r="35" spans="1:1">
      <c r="A35" s="5"/>
    </row>
    <row r="40" spans="1:1">
      <c r="A40" s="5"/>
    </row>
    <row r="45" spans="1:1">
      <c r="A45" s="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5"/>
  <sheetViews>
    <sheetView workbookViewId="0">
      <selection activeCell="A21" sqref="A21"/>
    </sheetView>
  </sheetViews>
  <sheetFormatPr defaultColWidth="8.77734375" defaultRowHeight="14.4"/>
  <cols>
    <col min="1" max="1" width="23.21875" customWidth="1"/>
    <col min="2" max="2" width="32.44140625" customWidth="1"/>
    <col min="3" max="3" width="14.77734375" customWidth="1"/>
    <col min="9" max="9" width="42" customWidth="1"/>
  </cols>
  <sheetData>
    <row r="1" spans="1:9">
      <c r="A1" s="104" t="s">
        <v>118</v>
      </c>
      <c r="B1" s="104"/>
      <c r="C1" s="104"/>
    </row>
    <row r="2" spans="1:9">
      <c r="A2" t="s">
        <v>0</v>
      </c>
      <c r="B2" t="s">
        <v>116</v>
      </c>
      <c r="C2" t="s">
        <v>106</v>
      </c>
      <c r="D2" t="s">
        <v>114</v>
      </c>
    </row>
    <row r="3" spans="1:9">
      <c r="H3">
        <v>1</v>
      </c>
      <c r="I3" t="s">
        <v>541</v>
      </c>
    </row>
    <row r="4" spans="1:9">
      <c r="H4">
        <v>2</v>
      </c>
      <c r="I4" t="s">
        <v>187</v>
      </c>
    </row>
    <row r="5" spans="1:9">
      <c r="A5" s="28" t="s">
        <v>118</v>
      </c>
      <c r="H5">
        <v>3</v>
      </c>
      <c r="I5" t="s">
        <v>542</v>
      </c>
    </row>
    <row r="6" spans="1:9">
      <c r="H6">
        <v>4</v>
      </c>
      <c r="I6" t="s">
        <v>543</v>
      </c>
    </row>
    <row r="7" spans="1:9">
      <c r="A7" s="28" t="s">
        <v>178</v>
      </c>
      <c r="H7">
        <v>5</v>
      </c>
      <c r="I7" t="s">
        <v>544</v>
      </c>
    </row>
    <row r="8" spans="1:9">
      <c r="A8" t="s">
        <v>540</v>
      </c>
      <c r="C8">
        <v>67</v>
      </c>
      <c r="H8">
        <v>6</v>
      </c>
      <c r="I8" t="s">
        <v>545</v>
      </c>
    </row>
    <row r="9" spans="1:9">
      <c r="A9" s="28" t="s">
        <v>187</v>
      </c>
      <c r="H9">
        <v>7</v>
      </c>
      <c r="I9" t="s">
        <v>546</v>
      </c>
    </row>
    <row r="10" spans="1:9" ht="15.6">
      <c r="A10" s="27" t="s">
        <v>186</v>
      </c>
      <c r="C10">
        <v>110</v>
      </c>
    </row>
    <row r="11" spans="1:9">
      <c r="A11" s="5" t="s">
        <v>165</v>
      </c>
    </row>
    <row r="12" spans="1:9" ht="15.6">
      <c r="A12" s="27" t="s">
        <v>188</v>
      </c>
      <c r="C12">
        <v>114</v>
      </c>
    </row>
    <row r="13" spans="1:9">
      <c r="A13" s="5" t="s">
        <v>240</v>
      </c>
      <c r="C13">
        <v>120</v>
      </c>
    </row>
    <row r="14" spans="1:9">
      <c r="A14" s="5" t="s">
        <v>9</v>
      </c>
      <c r="C14">
        <v>106</v>
      </c>
    </row>
    <row r="15" spans="1:9">
      <c r="A15" s="5" t="s">
        <v>9</v>
      </c>
      <c r="C15">
        <v>101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76DD-D57C-4724-8204-DE4D38E61AAC}">
  <dimension ref="A2:M122"/>
  <sheetViews>
    <sheetView workbookViewId="0">
      <selection activeCell="G122" sqref="G122"/>
    </sheetView>
  </sheetViews>
  <sheetFormatPr defaultColWidth="8.77734375" defaultRowHeight="14.4"/>
  <cols>
    <col min="1" max="1" width="29.21875" customWidth="1"/>
    <col min="2" max="2" width="17" customWidth="1"/>
    <col min="3" max="3" width="12.77734375" customWidth="1"/>
    <col min="4" max="4" width="11.5546875" customWidth="1"/>
    <col min="5" max="5" width="13.109375" customWidth="1"/>
    <col min="6" max="6" width="16.33203125" customWidth="1"/>
    <col min="9" max="9" width="15.77734375" customWidth="1"/>
    <col min="11" max="11" width="2.5546875" customWidth="1"/>
    <col min="12" max="12" width="20.77734375" customWidth="1"/>
  </cols>
  <sheetData>
    <row r="2" spans="1:13">
      <c r="A2" t="s">
        <v>77</v>
      </c>
      <c r="I2" t="s">
        <v>75</v>
      </c>
      <c r="L2" t="s">
        <v>78</v>
      </c>
    </row>
    <row r="3" spans="1:13">
      <c r="C3" t="s">
        <v>79</v>
      </c>
      <c r="D3" t="s">
        <v>80</v>
      </c>
      <c r="E3" t="s">
        <v>81</v>
      </c>
      <c r="F3" t="s">
        <v>82</v>
      </c>
    </row>
    <row r="4" spans="1:13">
      <c r="A4" s="5" t="s">
        <v>535</v>
      </c>
    </row>
    <row r="5" spans="1:13">
      <c r="A5" s="6" t="s">
        <v>858</v>
      </c>
      <c r="C5">
        <v>30</v>
      </c>
      <c r="D5">
        <v>4</v>
      </c>
      <c r="E5">
        <v>0</v>
      </c>
      <c r="F5">
        <v>2</v>
      </c>
      <c r="G5">
        <f>SUM(C5:F5)</f>
        <v>36</v>
      </c>
      <c r="I5" t="s">
        <v>319</v>
      </c>
      <c r="J5">
        <v>273</v>
      </c>
      <c r="L5" t="s">
        <v>873</v>
      </c>
      <c r="M5">
        <v>83</v>
      </c>
    </row>
    <row r="6" spans="1:13">
      <c r="A6" s="6" t="s">
        <v>867</v>
      </c>
      <c r="C6">
        <v>30</v>
      </c>
      <c r="D6">
        <v>18</v>
      </c>
      <c r="E6">
        <v>4</v>
      </c>
      <c r="F6">
        <v>2</v>
      </c>
      <c r="G6">
        <f>SUM(C6:F6)</f>
        <v>54</v>
      </c>
      <c r="I6" t="s">
        <v>872</v>
      </c>
      <c r="J6">
        <v>229</v>
      </c>
      <c r="L6" t="s">
        <v>874</v>
      </c>
      <c r="M6">
        <v>80</v>
      </c>
    </row>
    <row r="7" spans="1:13">
      <c r="A7" s="6" t="s">
        <v>868</v>
      </c>
      <c r="C7">
        <v>30</v>
      </c>
      <c r="D7">
        <v>4</v>
      </c>
      <c r="E7">
        <v>4</v>
      </c>
      <c r="F7">
        <v>2</v>
      </c>
      <c r="G7">
        <f>SUM(C7:F7)</f>
        <v>40</v>
      </c>
      <c r="I7" t="s">
        <v>3</v>
      </c>
      <c r="J7">
        <v>220</v>
      </c>
      <c r="L7" t="s">
        <v>875</v>
      </c>
      <c r="M7">
        <v>75</v>
      </c>
    </row>
    <row r="8" spans="1:13">
      <c r="A8" s="6" t="s">
        <v>214</v>
      </c>
      <c r="C8">
        <v>30</v>
      </c>
      <c r="D8">
        <v>6</v>
      </c>
      <c r="E8">
        <v>4</v>
      </c>
      <c r="F8">
        <v>3</v>
      </c>
      <c r="G8" s="7">
        <f>SUM(C8:F8)</f>
        <v>43</v>
      </c>
    </row>
    <row r="9" spans="1:13">
      <c r="A9" s="6"/>
      <c r="G9" s="7">
        <f>SUM(G5:G8)</f>
        <v>173</v>
      </c>
    </row>
    <row r="10" spans="1:13">
      <c r="A10" s="5" t="s">
        <v>179</v>
      </c>
    </row>
    <row r="11" spans="1:13" ht="15.6">
      <c r="A11" s="27" t="s">
        <v>859</v>
      </c>
      <c r="C11">
        <v>30</v>
      </c>
      <c r="D11">
        <v>9</v>
      </c>
      <c r="E11">
        <v>2</v>
      </c>
      <c r="F11">
        <v>2</v>
      </c>
      <c r="G11">
        <f>SUM(C11:F11)</f>
        <v>43</v>
      </c>
    </row>
    <row r="12" spans="1:13" ht="15.6">
      <c r="A12" s="27" t="s">
        <v>860</v>
      </c>
      <c r="C12">
        <v>25</v>
      </c>
      <c r="D12">
        <v>10</v>
      </c>
      <c r="E12">
        <v>5</v>
      </c>
      <c r="F12">
        <v>4</v>
      </c>
      <c r="G12">
        <f>SUM(C12:F12)</f>
        <v>44</v>
      </c>
    </row>
    <row r="13" spans="1:13" ht="15.6">
      <c r="A13" s="27"/>
      <c r="G13">
        <f>SUM(C13:F13)</f>
        <v>0</v>
      </c>
    </row>
    <row r="14" spans="1:13" ht="15.6">
      <c r="A14" s="27"/>
      <c r="G14" s="7">
        <f>SUM(G11:G13)</f>
        <v>87</v>
      </c>
    </row>
    <row r="15" spans="1:13">
      <c r="G15" s="7"/>
    </row>
    <row r="16" spans="1:13">
      <c r="A16" s="5" t="s">
        <v>132</v>
      </c>
    </row>
    <row r="17" spans="1:7" ht="15.6">
      <c r="A17" s="27" t="s">
        <v>133</v>
      </c>
      <c r="C17">
        <v>25</v>
      </c>
      <c r="D17">
        <v>9</v>
      </c>
      <c r="E17">
        <v>5</v>
      </c>
      <c r="F17">
        <v>12</v>
      </c>
      <c r="G17">
        <f>SUM(C17:F17)</f>
        <v>51</v>
      </c>
    </row>
    <row r="18" spans="1:7" ht="15.6">
      <c r="A18" s="27" t="s">
        <v>861</v>
      </c>
      <c r="C18">
        <v>25</v>
      </c>
      <c r="D18">
        <v>16</v>
      </c>
      <c r="E18">
        <v>4</v>
      </c>
      <c r="F18">
        <v>8</v>
      </c>
      <c r="G18">
        <f>SUM(C18:F18)</f>
        <v>53</v>
      </c>
    </row>
    <row r="19" spans="1:7" ht="15.6">
      <c r="A19" s="27" t="s">
        <v>863</v>
      </c>
      <c r="C19">
        <v>25</v>
      </c>
      <c r="D19">
        <v>4</v>
      </c>
      <c r="E19">
        <v>1</v>
      </c>
      <c r="F19">
        <v>2</v>
      </c>
      <c r="G19">
        <f>SUM(C19:F19)</f>
        <v>32</v>
      </c>
    </row>
    <row r="20" spans="1:7" ht="15.6">
      <c r="A20" s="27" t="s">
        <v>862</v>
      </c>
      <c r="C20">
        <v>25</v>
      </c>
      <c r="D20">
        <v>18</v>
      </c>
      <c r="E20">
        <v>8</v>
      </c>
      <c r="F20">
        <v>6</v>
      </c>
      <c r="G20" s="7">
        <f>SUM(C20:F20)</f>
        <v>57</v>
      </c>
    </row>
    <row r="21" spans="1:7">
      <c r="G21" s="7">
        <f>SUM(G17:G20)</f>
        <v>193</v>
      </c>
    </row>
    <row r="22" spans="1:7">
      <c r="A22" s="5" t="s">
        <v>134</v>
      </c>
    </row>
    <row r="23" spans="1:7" ht="15.6">
      <c r="A23" s="27" t="s">
        <v>850</v>
      </c>
      <c r="C23">
        <v>30</v>
      </c>
      <c r="D23">
        <v>15</v>
      </c>
      <c r="E23">
        <v>7</v>
      </c>
      <c r="F23">
        <v>8</v>
      </c>
      <c r="G23">
        <f>SUM(C23:F23)</f>
        <v>60</v>
      </c>
    </row>
    <row r="24" spans="1:7" ht="15.6">
      <c r="A24" s="27" t="s">
        <v>135</v>
      </c>
      <c r="C24">
        <v>30</v>
      </c>
      <c r="D24">
        <v>15</v>
      </c>
      <c r="E24">
        <v>2</v>
      </c>
      <c r="F24">
        <v>3</v>
      </c>
      <c r="G24">
        <f>SUM(C24:F24)</f>
        <v>50</v>
      </c>
    </row>
    <row r="25" spans="1:7" ht="15.6">
      <c r="A25" s="27" t="s">
        <v>258</v>
      </c>
      <c r="C25">
        <v>30</v>
      </c>
      <c r="D25">
        <v>12</v>
      </c>
      <c r="E25">
        <v>3</v>
      </c>
      <c r="F25">
        <v>3</v>
      </c>
      <c r="G25">
        <f>SUM(C25:F25)</f>
        <v>48</v>
      </c>
    </row>
    <row r="26" spans="1:7" ht="15.6">
      <c r="A26" s="27"/>
      <c r="G26" s="7">
        <f>SUM(C26:F26)</f>
        <v>0</v>
      </c>
    </row>
    <row r="27" spans="1:7">
      <c r="G27" s="7">
        <f>SUM(G23:G26)</f>
        <v>158</v>
      </c>
    </row>
    <row r="28" spans="1:7">
      <c r="A28" s="5" t="s">
        <v>76</v>
      </c>
    </row>
    <row r="29" spans="1:7" ht="15.6">
      <c r="A29" s="27" t="s">
        <v>136</v>
      </c>
      <c r="C29">
        <v>30</v>
      </c>
      <c r="D29">
        <v>15</v>
      </c>
      <c r="E29">
        <v>15</v>
      </c>
      <c r="F29">
        <v>12</v>
      </c>
      <c r="G29">
        <f>SUM(C29:F29)</f>
        <v>72</v>
      </c>
    </row>
    <row r="30" spans="1:7" ht="15.6">
      <c r="A30" s="27" t="s">
        <v>836</v>
      </c>
      <c r="C30">
        <v>30</v>
      </c>
      <c r="D30">
        <v>12</v>
      </c>
      <c r="E30">
        <v>7</v>
      </c>
      <c r="F30">
        <v>16</v>
      </c>
      <c r="G30">
        <f>SUM(C30:F30)</f>
        <v>65</v>
      </c>
    </row>
    <row r="31" spans="1:7" ht="15.6">
      <c r="A31" s="27" t="s">
        <v>137</v>
      </c>
      <c r="C31">
        <v>30</v>
      </c>
      <c r="D31">
        <v>12</v>
      </c>
      <c r="E31">
        <v>10</v>
      </c>
      <c r="F31">
        <v>9</v>
      </c>
      <c r="G31">
        <f>SUM(C31:F31)</f>
        <v>61</v>
      </c>
    </row>
    <row r="32" spans="1:7" ht="15.6">
      <c r="A32" s="27" t="s">
        <v>835</v>
      </c>
      <c r="C32">
        <v>30</v>
      </c>
      <c r="D32">
        <v>17</v>
      </c>
      <c r="E32">
        <v>10</v>
      </c>
      <c r="F32">
        <v>18</v>
      </c>
      <c r="G32">
        <f>SUM(C32:F32)</f>
        <v>75</v>
      </c>
    </row>
    <row r="33" spans="1:7">
      <c r="G33" s="7">
        <f>SUM(G29:G32)</f>
        <v>273</v>
      </c>
    </row>
    <row r="34" spans="1:7">
      <c r="A34" s="5" t="s">
        <v>139</v>
      </c>
    </row>
    <row r="35" spans="1:7" ht="15.6">
      <c r="A35" s="27" t="s">
        <v>138</v>
      </c>
      <c r="C35">
        <v>25</v>
      </c>
      <c r="D35">
        <v>8</v>
      </c>
      <c r="E35">
        <v>4</v>
      </c>
      <c r="F35">
        <v>3</v>
      </c>
      <c r="G35">
        <f>SUM(C35:F35)</f>
        <v>40</v>
      </c>
    </row>
    <row r="36" spans="1:7" ht="15.6">
      <c r="A36" s="27" t="s">
        <v>140</v>
      </c>
      <c r="C36">
        <v>30</v>
      </c>
      <c r="D36">
        <v>9</v>
      </c>
      <c r="E36">
        <v>0</v>
      </c>
      <c r="F36">
        <v>0</v>
      </c>
      <c r="G36">
        <f>SUM(C36:F36)</f>
        <v>39</v>
      </c>
    </row>
    <row r="37" spans="1:7" ht="15.6">
      <c r="A37" s="27" t="s">
        <v>141</v>
      </c>
      <c r="C37">
        <v>25</v>
      </c>
      <c r="D37">
        <v>0</v>
      </c>
      <c r="E37">
        <v>0</v>
      </c>
      <c r="F37">
        <v>2</v>
      </c>
      <c r="G37">
        <f>SUM(C37:F37)</f>
        <v>27</v>
      </c>
    </row>
    <row r="38" spans="1:7" ht="15.6">
      <c r="A38" s="27" t="s">
        <v>142</v>
      </c>
      <c r="C38">
        <v>25</v>
      </c>
      <c r="D38">
        <v>0</v>
      </c>
      <c r="E38">
        <v>0</v>
      </c>
      <c r="F38">
        <v>4</v>
      </c>
      <c r="G38">
        <f>SUM(C38:F38)</f>
        <v>29</v>
      </c>
    </row>
    <row r="39" spans="1:7">
      <c r="G39" s="7">
        <f>SUM(G35:G38)</f>
        <v>135</v>
      </c>
    </row>
    <row r="40" spans="1:7">
      <c r="A40" s="5" t="s">
        <v>144</v>
      </c>
    </row>
    <row r="41" spans="1:7" ht="15.6">
      <c r="A41" s="27" t="s">
        <v>143</v>
      </c>
      <c r="G41" s="7">
        <f>SUM(C41:F41)</f>
        <v>0</v>
      </c>
    </row>
    <row r="42" spans="1:7" ht="15.6">
      <c r="A42" s="27" t="s">
        <v>145</v>
      </c>
      <c r="G42" s="7">
        <f>SUM(C42:F42)</f>
        <v>0</v>
      </c>
    </row>
    <row r="43" spans="1:7" ht="15.6">
      <c r="A43" s="27" t="s">
        <v>146</v>
      </c>
      <c r="G43" s="7">
        <f>SUM(C43:F43)</f>
        <v>0</v>
      </c>
    </row>
    <row r="44" spans="1:7">
      <c r="A44" s="6" t="s">
        <v>147</v>
      </c>
      <c r="G44">
        <f>SUM(G41:G43)</f>
        <v>0</v>
      </c>
    </row>
    <row r="45" spans="1:7">
      <c r="A45" s="25"/>
    </row>
    <row r="46" spans="1:7">
      <c r="A46" s="5" t="s">
        <v>83</v>
      </c>
      <c r="G46" s="7"/>
    </row>
    <row r="47" spans="1:7" ht="15.6">
      <c r="A47" s="27" t="s">
        <v>841</v>
      </c>
      <c r="C47">
        <v>30</v>
      </c>
      <c r="D47">
        <v>16</v>
      </c>
      <c r="E47">
        <v>18</v>
      </c>
      <c r="F47">
        <v>16</v>
      </c>
      <c r="G47">
        <f>SUM(C47:F47)</f>
        <v>80</v>
      </c>
    </row>
    <row r="48" spans="1:7">
      <c r="A48" t="s">
        <v>840</v>
      </c>
      <c r="C48">
        <v>30</v>
      </c>
      <c r="D48">
        <v>18</v>
      </c>
      <c r="E48">
        <v>8</v>
      </c>
      <c r="F48">
        <v>16</v>
      </c>
      <c r="G48">
        <f>SUM(C48:F48)</f>
        <v>72</v>
      </c>
    </row>
    <row r="49" spans="1:7" ht="15.6">
      <c r="A49" s="27" t="s">
        <v>842</v>
      </c>
      <c r="C49">
        <v>30</v>
      </c>
      <c r="D49">
        <v>16</v>
      </c>
      <c r="E49">
        <v>9</v>
      </c>
      <c r="F49">
        <v>13</v>
      </c>
      <c r="G49">
        <f>SUM(C49:F49)</f>
        <v>68</v>
      </c>
    </row>
    <row r="50" spans="1:7" ht="15.6">
      <c r="A50" s="27"/>
      <c r="G50" s="7"/>
    </row>
    <row r="51" spans="1:7">
      <c r="G51" s="7">
        <f>SUM(G47:G50)</f>
        <v>220</v>
      </c>
    </row>
    <row r="52" spans="1:7">
      <c r="A52" s="5" t="s">
        <v>148</v>
      </c>
    </row>
    <row r="53" spans="1:7" ht="15.6">
      <c r="A53" s="27" t="s">
        <v>847</v>
      </c>
      <c r="C53">
        <v>30</v>
      </c>
      <c r="D53">
        <v>11</v>
      </c>
      <c r="E53">
        <v>12</v>
      </c>
      <c r="F53">
        <v>9</v>
      </c>
      <c r="G53">
        <f>SUM(G58)</f>
        <v>0</v>
      </c>
    </row>
    <row r="54" spans="1:7" ht="15.6">
      <c r="A54" s="27" t="s">
        <v>848</v>
      </c>
      <c r="C54">
        <v>30</v>
      </c>
      <c r="D54">
        <v>10</v>
      </c>
      <c r="E54">
        <v>6</v>
      </c>
      <c r="F54">
        <v>13</v>
      </c>
      <c r="G54">
        <f>SUM(C54:F54)</f>
        <v>59</v>
      </c>
    </row>
    <row r="55" spans="1:7" ht="15.6">
      <c r="A55" s="27" t="s">
        <v>285</v>
      </c>
      <c r="C55">
        <v>30</v>
      </c>
      <c r="D55">
        <v>8</v>
      </c>
      <c r="E55">
        <v>6</v>
      </c>
      <c r="F55">
        <v>4</v>
      </c>
      <c r="G55">
        <f>SUM(C55:F55)</f>
        <v>48</v>
      </c>
    </row>
    <row r="56" spans="1:7" ht="15.6">
      <c r="A56" s="27" t="s">
        <v>849</v>
      </c>
      <c r="C56">
        <v>30</v>
      </c>
      <c r="D56">
        <v>12</v>
      </c>
      <c r="E56">
        <v>4</v>
      </c>
      <c r="F56">
        <v>3</v>
      </c>
      <c r="G56">
        <f>SUM(C56:F56)</f>
        <v>49</v>
      </c>
    </row>
    <row r="57" spans="1:7" ht="15.6">
      <c r="A57" s="27"/>
      <c r="G57" s="7">
        <f>SUM(G53:G56)</f>
        <v>156</v>
      </c>
    </row>
    <row r="58" spans="1:7">
      <c r="A58" s="5" t="s">
        <v>149</v>
      </c>
    </row>
    <row r="59" spans="1:7" ht="15.6">
      <c r="A59" s="27" t="s">
        <v>150</v>
      </c>
      <c r="C59">
        <v>25</v>
      </c>
      <c r="D59">
        <v>0</v>
      </c>
      <c r="E59">
        <v>4</v>
      </c>
      <c r="F59">
        <v>4</v>
      </c>
      <c r="G59">
        <f>SUM(C59:F59)</f>
        <v>33</v>
      </c>
    </row>
    <row r="60" spans="1:7" ht="15.6">
      <c r="A60" s="27" t="s">
        <v>151</v>
      </c>
      <c r="C60">
        <v>25</v>
      </c>
      <c r="D60">
        <v>4</v>
      </c>
      <c r="E60">
        <v>3</v>
      </c>
      <c r="F60">
        <v>4</v>
      </c>
      <c r="G60" s="7">
        <f>SUM(C60:F60)</f>
        <v>36</v>
      </c>
    </row>
    <row r="61" spans="1:7">
      <c r="G61">
        <f>SUM(C61:F61)</f>
        <v>0</v>
      </c>
    </row>
    <row r="62" spans="1:7">
      <c r="G62">
        <f>SUM(C62:F62)</f>
        <v>0</v>
      </c>
    </row>
    <row r="63" spans="1:7">
      <c r="G63">
        <f>SUM(G59:G62)</f>
        <v>69</v>
      </c>
    </row>
    <row r="64" spans="1:7">
      <c r="A64" s="5" t="s">
        <v>152</v>
      </c>
    </row>
    <row r="65" spans="1:7" ht="15.6">
      <c r="A65" s="27" t="s">
        <v>851</v>
      </c>
      <c r="C65">
        <v>30</v>
      </c>
      <c r="D65">
        <v>4</v>
      </c>
      <c r="E65">
        <v>2</v>
      </c>
      <c r="F65">
        <v>5</v>
      </c>
      <c r="G65">
        <f>SUM(C65:F65)</f>
        <v>41</v>
      </c>
    </row>
    <row r="66" spans="1:7" ht="15.6">
      <c r="A66" s="27" t="s">
        <v>852</v>
      </c>
      <c r="C66">
        <v>30</v>
      </c>
      <c r="D66">
        <v>12</v>
      </c>
      <c r="E66">
        <v>10</v>
      </c>
      <c r="F66">
        <v>14</v>
      </c>
      <c r="G66">
        <f>SUM(C66:F66)</f>
        <v>66</v>
      </c>
    </row>
    <row r="67" spans="1:7" ht="15.6">
      <c r="A67" s="27" t="s">
        <v>853</v>
      </c>
      <c r="C67">
        <v>30</v>
      </c>
      <c r="D67">
        <v>14</v>
      </c>
      <c r="E67">
        <v>10</v>
      </c>
      <c r="F67">
        <v>12</v>
      </c>
      <c r="G67">
        <f>SUM(C67:F67)</f>
        <v>66</v>
      </c>
    </row>
    <row r="68" spans="1:7" ht="15.6">
      <c r="A68" s="27" t="s">
        <v>854</v>
      </c>
      <c r="C68">
        <v>30</v>
      </c>
      <c r="D68">
        <v>9</v>
      </c>
      <c r="E68">
        <v>2</v>
      </c>
      <c r="F68">
        <v>15</v>
      </c>
      <c r="G68">
        <f>SUM(C68:F68)</f>
        <v>56</v>
      </c>
    </row>
    <row r="69" spans="1:7">
      <c r="A69" s="26"/>
      <c r="G69" s="7">
        <f>SUM(G65:G68)</f>
        <v>229</v>
      </c>
    </row>
    <row r="70" spans="1:7">
      <c r="A70" s="5" t="s">
        <v>85</v>
      </c>
    </row>
    <row r="71" spans="1:7" ht="15.6">
      <c r="A71" s="27" t="s">
        <v>153</v>
      </c>
      <c r="C71">
        <v>30</v>
      </c>
      <c r="D71">
        <v>12</v>
      </c>
      <c r="E71">
        <v>2</v>
      </c>
      <c r="F71">
        <v>4</v>
      </c>
      <c r="G71">
        <f>SUM(C71:F71)</f>
        <v>48</v>
      </c>
    </row>
    <row r="72" spans="1:7" ht="15.6">
      <c r="A72" s="27" t="s">
        <v>154</v>
      </c>
      <c r="C72">
        <v>30</v>
      </c>
      <c r="D72">
        <v>4</v>
      </c>
      <c r="E72">
        <v>0</v>
      </c>
      <c r="F72">
        <v>5</v>
      </c>
      <c r="G72">
        <f>SUM(G71)</f>
        <v>48</v>
      </c>
    </row>
    <row r="73" spans="1:7">
      <c r="G73" s="7"/>
    </row>
    <row r="74" spans="1:7">
      <c r="G74" s="7">
        <f>SUM(G71:G73)</f>
        <v>96</v>
      </c>
    </row>
    <row r="75" spans="1:7">
      <c r="A75" s="5" t="s">
        <v>84</v>
      </c>
    </row>
    <row r="76" spans="1:7" ht="15.6">
      <c r="A76" s="27" t="s">
        <v>155</v>
      </c>
      <c r="C76">
        <v>30</v>
      </c>
      <c r="D76">
        <v>8</v>
      </c>
      <c r="E76">
        <v>1</v>
      </c>
      <c r="F76">
        <v>0</v>
      </c>
      <c r="G76">
        <f>SUM(C76:F76)</f>
        <v>39</v>
      </c>
    </row>
    <row r="77" spans="1:7" ht="15.6">
      <c r="A77" s="27" t="s">
        <v>864</v>
      </c>
      <c r="C77">
        <v>30</v>
      </c>
      <c r="D77">
        <v>0</v>
      </c>
      <c r="E77">
        <v>0</v>
      </c>
      <c r="F77">
        <v>0</v>
      </c>
      <c r="G77">
        <f>SUM(C77:F77)</f>
        <v>30</v>
      </c>
    </row>
    <row r="78" spans="1:7" ht="15.6">
      <c r="A78" s="27" t="s">
        <v>865</v>
      </c>
      <c r="C78">
        <v>25</v>
      </c>
      <c r="D78">
        <v>4</v>
      </c>
      <c r="E78">
        <v>4</v>
      </c>
      <c r="F78">
        <v>0</v>
      </c>
      <c r="G78">
        <f>SUM(C78:F78)</f>
        <v>33</v>
      </c>
    </row>
    <row r="79" spans="1:7" ht="15.6">
      <c r="A79" s="27" t="s">
        <v>866</v>
      </c>
      <c r="C79">
        <v>30</v>
      </c>
      <c r="D79">
        <v>9</v>
      </c>
      <c r="E79">
        <v>2</v>
      </c>
      <c r="F79">
        <v>2</v>
      </c>
      <c r="G79">
        <f>SUM(C79:F79)</f>
        <v>43</v>
      </c>
    </row>
    <row r="80" spans="1:7">
      <c r="G80" s="7">
        <f>SUM(G76:G79)</f>
        <v>145</v>
      </c>
    </row>
    <row r="81" spans="1:7">
      <c r="A81" s="5" t="s">
        <v>156</v>
      </c>
    </row>
    <row r="82" spans="1:7" ht="15.6">
      <c r="A82" s="27" t="s">
        <v>158</v>
      </c>
      <c r="C82">
        <v>30</v>
      </c>
      <c r="D82">
        <v>16</v>
      </c>
      <c r="E82">
        <v>10</v>
      </c>
      <c r="F82">
        <v>13</v>
      </c>
      <c r="G82">
        <f>SUM(C82:F82)</f>
        <v>69</v>
      </c>
    </row>
    <row r="83" spans="1:7" ht="15.6">
      <c r="A83" s="27" t="s">
        <v>157</v>
      </c>
      <c r="C83">
        <v>25</v>
      </c>
      <c r="D83">
        <v>0</v>
      </c>
      <c r="E83">
        <v>3</v>
      </c>
      <c r="F83">
        <v>6</v>
      </c>
      <c r="G83">
        <f>SUM(C83:F83)</f>
        <v>34</v>
      </c>
    </row>
    <row r="84" spans="1:7" ht="15.6">
      <c r="A84" s="27"/>
      <c r="G84">
        <f>SUM(C84:F84)</f>
        <v>0</v>
      </c>
    </row>
    <row r="85" spans="1:7" ht="15.6">
      <c r="A85" s="27"/>
      <c r="G85">
        <f>SUM(C85:F85)</f>
        <v>0</v>
      </c>
    </row>
    <row r="86" spans="1:7">
      <c r="G86" s="7">
        <f>SUM(G82:G85)</f>
        <v>103</v>
      </c>
    </row>
    <row r="87" spans="1:7">
      <c r="A87" s="5" t="s">
        <v>160</v>
      </c>
    </row>
    <row r="88" spans="1:7" ht="15.6">
      <c r="A88" s="27" t="s">
        <v>159</v>
      </c>
      <c r="C88">
        <v>25</v>
      </c>
      <c r="D88">
        <v>9</v>
      </c>
      <c r="E88">
        <v>4</v>
      </c>
      <c r="F88">
        <v>4</v>
      </c>
      <c r="G88">
        <f>SUM(C88:F88)</f>
        <v>42</v>
      </c>
    </row>
    <row r="89" spans="1:7" ht="15.6">
      <c r="A89" s="27" t="s">
        <v>161</v>
      </c>
      <c r="C89">
        <v>25</v>
      </c>
      <c r="D89">
        <v>2</v>
      </c>
      <c r="E89">
        <v>0</v>
      </c>
      <c r="F89">
        <v>2</v>
      </c>
      <c r="G89">
        <f>SUM(C89:F89)</f>
        <v>29</v>
      </c>
    </row>
    <row r="90" spans="1:7" ht="15.6">
      <c r="A90" s="27" t="s">
        <v>162</v>
      </c>
      <c r="C90">
        <v>25</v>
      </c>
      <c r="D90">
        <v>12</v>
      </c>
      <c r="E90">
        <v>4</v>
      </c>
      <c r="F90">
        <v>5</v>
      </c>
      <c r="G90">
        <f>SUM(C90:F90)</f>
        <v>46</v>
      </c>
    </row>
    <row r="91" spans="1:7" ht="15.6">
      <c r="A91" s="27" t="s">
        <v>163</v>
      </c>
      <c r="C91">
        <v>25</v>
      </c>
      <c r="D91">
        <v>2</v>
      </c>
      <c r="E91">
        <v>4</v>
      </c>
      <c r="F91">
        <v>4</v>
      </c>
      <c r="G91">
        <f>SUM(C91:F91)</f>
        <v>35</v>
      </c>
    </row>
    <row r="92" spans="1:7" ht="15.6">
      <c r="A92" s="27"/>
      <c r="G92" s="7">
        <f>SUM(G88:G91)</f>
        <v>152</v>
      </c>
    </row>
    <row r="93" spans="1:7">
      <c r="A93" s="5" t="s">
        <v>172</v>
      </c>
    </row>
    <row r="94" spans="1:7" ht="15.6">
      <c r="A94" s="27" t="s">
        <v>837</v>
      </c>
      <c r="C94">
        <v>30</v>
      </c>
      <c r="D94">
        <v>17</v>
      </c>
      <c r="E94">
        <v>17</v>
      </c>
      <c r="F94">
        <v>19</v>
      </c>
      <c r="G94">
        <f>SUM(C94:F94)</f>
        <v>83</v>
      </c>
    </row>
    <row r="95" spans="1:7" ht="15.6">
      <c r="A95" s="27" t="s">
        <v>838</v>
      </c>
      <c r="C95">
        <v>30</v>
      </c>
      <c r="D95">
        <v>10</v>
      </c>
      <c r="E95">
        <v>6</v>
      </c>
      <c r="F95">
        <v>6</v>
      </c>
      <c r="G95">
        <f>SUM(C95:F95)</f>
        <v>52</v>
      </c>
    </row>
    <row r="96" spans="1:7" ht="15.6">
      <c r="A96" s="27" t="s">
        <v>839</v>
      </c>
      <c r="C96">
        <v>30</v>
      </c>
      <c r="D96">
        <v>0</v>
      </c>
      <c r="E96">
        <v>0</v>
      </c>
      <c r="F96">
        <v>0</v>
      </c>
      <c r="G96">
        <f>SUM(C96:F96)</f>
        <v>30</v>
      </c>
    </row>
    <row r="97" spans="1:7">
      <c r="G97" s="7">
        <f>SUM(G94:G96)</f>
        <v>165</v>
      </c>
    </row>
    <row r="99" spans="1:7">
      <c r="A99" s="5" t="s">
        <v>125</v>
      </c>
    </row>
    <row r="100" spans="1:7">
      <c r="A100" s="25" t="s">
        <v>843</v>
      </c>
      <c r="C100">
        <v>30</v>
      </c>
      <c r="D100">
        <v>14</v>
      </c>
      <c r="E100">
        <v>0</v>
      </c>
      <c r="F100">
        <v>0</v>
      </c>
      <c r="G100">
        <f>SUM(C100:F100)</f>
        <v>44</v>
      </c>
    </row>
    <row r="101" spans="1:7">
      <c r="A101" t="s">
        <v>844</v>
      </c>
      <c r="C101">
        <v>30</v>
      </c>
      <c r="D101">
        <v>10</v>
      </c>
      <c r="E101">
        <v>0</v>
      </c>
      <c r="F101">
        <v>0</v>
      </c>
      <c r="G101">
        <f>SUM(C101:F101)</f>
        <v>40</v>
      </c>
    </row>
    <row r="102" spans="1:7">
      <c r="A102" t="s">
        <v>845</v>
      </c>
      <c r="C102">
        <v>30</v>
      </c>
      <c r="D102">
        <v>2</v>
      </c>
      <c r="E102">
        <v>4</v>
      </c>
      <c r="F102">
        <v>3</v>
      </c>
      <c r="G102">
        <f>SUM(C102:F102)</f>
        <v>39</v>
      </c>
    </row>
    <row r="103" spans="1:7">
      <c r="A103" t="s">
        <v>846</v>
      </c>
      <c r="C103">
        <v>30</v>
      </c>
      <c r="D103">
        <v>15</v>
      </c>
      <c r="E103">
        <v>4</v>
      </c>
      <c r="F103">
        <v>5</v>
      </c>
      <c r="G103">
        <f>SUM(C103:F103)</f>
        <v>54</v>
      </c>
    </row>
    <row r="104" spans="1:7">
      <c r="G104" s="7">
        <f>SUM(G100:G103)</f>
        <v>177</v>
      </c>
    </row>
    <row r="105" spans="1:7">
      <c r="A105" s="5" t="s">
        <v>855</v>
      </c>
    </row>
    <row r="106" spans="1:7">
      <c r="A106" t="s">
        <v>856</v>
      </c>
      <c r="C106">
        <v>25</v>
      </c>
      <c r="D106">
        <v>6</v>
      </c>
      <c r="E106">
        <v>2</v>
      </c>
      <c r="F106">
        <v>5</v>
      </c>
      <c r="G106">
        <f>SUM(C106:F106)</f>
        <v>38</v>
      </c>
    </row>
    <row r="107" spans="1:7">
      <c r="A107" t="s">
        <v>857</v>
      </c>
      <c r="C107">
        <v>25</v>
      </c>
      <c r="D107">
        <v>12</v>
      </c>
      <c r="E107">
        <v>10</v>
      </c>
      <c r="F107">
        <v>11</v>
      </c>
      <c r="G107">
        <f>SUM(C107:F107)</f>
        <v>58</v>
      </c>
    </row>
    <row r="108" spans="1:7">
      <c r="A108" t="s">
        <v>858</v>
      </c>
      <c r="C108">
        <v>25</v>
      </c>
      <c r="D108">
        <v>5</v>
      </c>
      <c r="E108">
        <v>2</v>
      </c>
      <c r="F108">
        <v>10</v>
      </c>
      <c r="G108">
        <f>SUM(C108:F108)</f>
        <v>42</v>
      </c>
    </row>
    <row r="109" spans="1:7">
      <c r="G109" s="7">
        <f>SUM(G106:G108)</f>
        <v>138</v>
      </c>
    </row>
    <row r="111" spans="1:7">
      <c r="A111" s="5" t="s">
        <v>122</v>
      </c>
    </row>
    <row r="112" spans="1:7">
      <c r="A112" t="s">
        <v>869</v>
      </c>
      <c r="C112">
        <v>30</v>
      </c>
      <c r="D112">
        <v>17</v>
      </c>
      <c r="E112">
        <v>9</v>
      </c>
      <c r="F112">
        <v>9</v>
      </c>
      <c r="G112">
        <f>SUM(C112:F112)</f>
        <v>65</v>
      </c>
    </row>
    <row r="113" spans="1:7">
      <c r="A113" t="s">
        <v>870</v>
      </c>
      <c r="C113">
        <v>30</v>
      </c>
      <c r="D113">
        <v>7</v>
      </c>
      <c r="E113">
        <v>9</v>
      </c>
      <c r="F113">
        <v>10</v>
      </c>
      <c r="G113">
        <f>SUM(C113:F113)</f>
        <v>56</v>
      </c>
    </row>
    <row r="114" spans="1:7">
      <c r="A114" t="s">
        <v>871</v>
      </c>
      <c r="C114">
        <v>25</v>
      </c>
      <c r="D114">
        <v>15</v>
      </c>
      <c r="E114">
        <v>7</v>
      </c>
      <c r="F114">
        <v>10</v>
      </c>
      <c r="G114">
        <f>SUM(C114:F114)</f>
        <v>57</v>
      </c>
    </row>
    <row r="116" spans="1:7">
      <c r="G116" s="7">
        <f>SUM(G112:G115)</f>
        <v>178</v>
      </c>
    </row>
    <row r="117" spans="1:7">
      <c r="A117" s="5" t="s">
        <v>178</v>
      </c>
    </row>
    <row r="118" spans="1:7">
      <c r="A118" t="s">
        <v>285</v>
      </c>
      <c r="C118">
        <v>30</v>
      </c>
      <c r="D118">
        <v>5</v>
      </c>
      <c r="E118">
        <v>10</v>
      </c>
      <c r="F118">
        <v>10</v>
      </c>
      <c r="G118">
        <f>SUM(C118:F118)</f>
        <v>55</v>
      </c>
    </row>
    <row r="122" spans="1:7">
      <c r="G122" s="7">
        <f>SUM(G118:G121)</f>
        <v>55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workbookViewId="0">
      <selection activeCell="I11" sqref="I11"/>
    </sheetView>
  </sheetViews>
  <sheetFormatPr defaultColWidth="9.21875" defaultRowHeight="14.4"/>
  <cols>
    <col min="1" max="1" width="22.77734375" customWidth="1"/>
    <col min="2" max="2" width="18.21875" customWidth="1"/>
    <col min="3" max="4" width="14" customWidth="1"/>
    <col min="9" max="9" width="27.77734375" customWidth="1"/>
  </cols>
  <sheetData>
    <row r="1" spans="1:9">
      <c r="A1" s="102" t="s">
        <v>86</v>
      </c>
      <c r="B1" s="102"/>
      <c r="C1" s="102"/>
    </row>
    <row r="2" spans="1:9">
      <c r="A2" s="3"/>
      <c r="B2" s="3"/>
      <c r="C2" s="3" t="s">
        <v>87</v>
      </c>
      <c r="D2" s="3" t="s">
        <v>88</v>
      </c>
      <c r="E2" s="7" t="s">
        <v>89</v>
      </c>
      <c r="I2" t="s">
        <v>90</v>
      </c>
    </row>
    <row r="3" spans="1:9">
      <c r="A3" s="8"/>
      <c r="B3" s="8"/>
      <c r="C3" s="2"/>
      <c r="H3">
        <v>1</v>
      </c>
      <c r="I3" t="s">
        <v>165</v>
      </c>
    </row>
    <row r="4" spans="1:9">
      <c r="A4" s="15" t="s">
        <v>165</v>
      </c>
      <c r="B4" s="25"/>
      <c r="C4" s="2"/>
      <c r="H4">
        <v>2</v>
      </c>
      <c r="I4" t="s">
        <v>165</v>
      </c>
    </row>
    <row r="5" spans="1:9">
      <c r="A5" s="25" t="s">
        <v>167</v>
      </c>
      <c r="B5" s="8"/>
      <c r="C5" s="2">
        <v>90</v>
      </c>
      <c r="H5">
        <v>3</v>
      </c>
      <c r="I5" t="s">
        <v>172</v>
      </c>
    </row>
    <row r="6" spans="1:9">
      <c r="A6" s="15" t="s">
        <v>165</v>
      </c>
      <c r="B6" s="25"/>
      <c r="C6" s="2"/>
    </row>
    <row r="7" spans="1:9">
      <c r="A7" s="8" t="s">
        <v>166</v>
      </c>
      <c r="B7" s="8"/>
      <c r="C7" s="2">
        <v>86</v>
      </c>
    </row>
    <row r="8" spans="1:9">
      <c r="A8" s="15" t="s">
        <v>172</v>
      </c>
      <c r="B8" s="25"/>
      <c r="C8" s="2"/>
    </row>
    <row r="9" spans="1:9">
      <c r="A9" s="8" t="s">
        <v>539</v>
      </c>
      <c r="B9" s="8"/>
      <c r="C9" s="2">
        <v>77</v>
      </c>
    </row>
    <row r="10" spans="1:9">
      <c r="A10" s="15"/>
      <c r="B10" s="25"/>
      <c r="C10" s="2"/>
    </row>
    <row r="11" spans="1:9">
      <c r="A11" s="8"/>
      <c r="B11" s="8"/>
    </row>
    <row r="12" spans="1:9">
      <c r="A12" s="15"/>
      <c r="B12" s="8"/>
    </row>
    <row r="13" spans="1:9">
      <c r="A13" s="8"/>
      <c r="B13" s="8"/>
    </row>
    <row r="14" spans="1:9">
      <c r="A14" s="15"/>
      <c r="B14" s="25"/>
    </row>
    <row r="15" spans="1:9">
      <c r="A15" s="8"/>
      <c r="B15" s="8"/>
    </row>
    <row r="16" spans="1:9">
      <c r="A16" s="5"/>
    </row>
    <row r="18" spans="1:1">
      <c r="A18" s="5"/>
    </row>
    <row r="20" spans="1:1">
      <c r="A20" s="5"/>
    </row>
    <row r="22" spans="1:1">
      <c r="A22" s="5"/>
    </row>
    <row r="24" spans="1:1">
      <c r="A24" s="5"/>
    </row>
    <row r="26" spans="1:1">
      <c r="A26" s="5"/>
    </row>
    <row r="47" spans="4:4">
      <c r="D47" t="s">
        <v>92</v>
      </c>
    </row>
  </sheetData>
  <mergeCells count="1">
    <mergeCell ref="A1:C1"/>
  </mergeCells>
  <printOptions gridLines="1"/>
  <pageMargins left="0.7" right="0.7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topLeftCell="A2" workbookViewId="0">
      <selection activeCell="A10" sqref="A10:A11"/>
    </sheetView>
  </sheetViews>
  <sheetFormatPr defaultColWidth="8.77734375" defaultRowHeight="14.4"/>
  <cols>
    <col min="1" max="1" width="30.88671875" customWidth="1"/>
    <col min="2" max="2" width="35.44140625" customWidth="1"/>
    <col min="3" max="3" width="10.77734375" customWidth="1"/>
    <col min="9" max="9" width="17.21875" customWidth="1"/>
  </cols>
  <sheetData>
    <row r="1" spans="1:9">
      <c r="A1" s="102" t="s">
        <v>93</v>
      </c>
      <c r="B1" s="102"/>
    </row>
    <row r="2" spans="1:9">
      <c r="A2" s="1"/>
      <c r="B2" s="1"/>
      <c r="C2" s="1"/>
      <c r="I2" t="s">
        <v>94</v>
      </c>
    </row>
    <row r="3" spans="1:9">
      <c r="A3" s="9"/>
      <c r="B3" s="2"/>
      <c r="H3">
        <v>1</v>
      </c>
      <c r="I3" t="s">
        <v>550</v>
      </c>
    </row>
    <row r="4" spans="1:9">
      <c r="A4" s="25"/>
      <c r="B4" s="66"/>
      <c r="H4">
        <v>2</v>
      </c>
      <c r="I4" t="s">
        <v>284</v>
      </c>
    </row>
    <row r="5" spans="1:9">
      <c r="B5" s="21"/>
      <c r="H5">
        <v>3</v>
      </c>
      <c r="I5" t="s">
        <v>319</v>
      </c>
    </row>
    <row r="6" spans="1:9">
      <c r="A6" s="19" t="s">
        <v>123</v>
      </c>
      <c r="B6" s="21"/>
    </row>
    <row r="7" spans="1:9">
      <c r="A7" s="25" t="s">
        <v>124</v>
      </c>
      <c r="B7" s="21">
        <v>28</v>
      </c>
    </row>
    <row r="8" spans="1:9">
      <c r="A8" s="19" t="s">
        <v>125</v>
      </c>
      <c r="B8" s="21"/>
    </row>
    <row r="9" spans="1:9">
      <c r="A9" s="25" t="s">
        <v>126</v>
      </c>
      <c r="B9" s="21">
        <v>49</v>
      </c>
    </row>
    <row r="10" spans="1:9">
      <c r="A10" s="5" t="s">
        <v>535</v>
      </c>
      <c r="B10" s="66"/>
    </row>
    <row r="11" spans="1:9">
      <c r="A11" s="25"/>
      <c r="B11" s="21">
        <v>41</v>
      </c>
    </row>
    <row r="12" spans="1:9">
      <c r="A12" s="5" t="s">
        <v>14</v>
      </c>
      <c r="B12" s="21"/>
    </row>
    <row r="13" spans="1:9">
      <c r="A13" s="25"/>
      <c r="B13" s="21">
        <v>38</v>
      </c>
    </row>
    <row r="14" spans="1:9">
      <c r="A14" s="5" t="s">
        <v>168</v>
      </c>
      <c r="B14" s="21"/>
    </row>
    <row r="15" spans="1:9">
      <c r="A15" s="6" t="s">
        <v>169</v>
      </c>
      <c r="B15" s="21">
        <v>57</v>
      </c>
    </row>
    <row r="16" spans="1:9">
      <c r="A16" s="5" t="s">
        <v>319</v>
      </c>
      <c r="B16" s="21">
        <v>44</v>
      </c>
    </row>
    <row r="17" spans="1:2" ht="15.6">
      <c r="A17" s="27"/>
      <c r="B17" s="21"/>
    </row>
    <row r="18" spans="1:2">
      <c r="B18" s="21"/>
    </row>
    <row r="19" spans="1:2" ht="15.6">
      <c r="A19" s="67"/>
      <c r="B19" s="21"/>
    </row>
    <row r="20" spans="1:2">
      <c r="B20" s="21"/>
    </row>
    <row r="21" spans="1:2" ht="15.6">
      <c r="A21" s="27"/>
      <c r="B21" s="21"/>
    </row>
    <row r="40" spans="3:3">
      <c r="C40" t="s">
        <v>92</v>
      </c>
    </row>
  </sheetData>
  <mergeCells count="1">
    <mergeCell ref="A1:B1"/>
  </mergeCells>
  <printOptions gridLines="1"/>
  <pageMargins left="0.7" right="0.7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64D2-A9B7-472A-AA90-0BAC2F6172E7}">
  <dimension ref="A1:L4"/>
  <sheetViews>
    <sheetView workbookViewId="0">
      <selection activeCell="E12" sqref="E11:E12"/>
    </sheetView>
  </sheetViews>
  <sheetFormatPr defaultRowHeight="14.4"/>
  <cols>
    <col min="1" max="1" width="14" customWidth="1"/>
    <col min="2" max="2" width="18" customWidth="1"/>
    <col min="3" max="3" width="12.5546875" customWidth="1"/>
    <col min="6" max="6" width="12.44140625" customWidth="1"/>
    <col min="7" max="7" width="11.21875" customWidth="1"/>
  </cols>
  <sheetData>
    <row r="1" spans="1:12">
      <c r="A1" t="s">
        <v>0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I1" t="s">
        <v>101</v>
      </c>
      <c r="L1" s="23" t="s">
        <v>102</v>
      </c>
    </row>
    <row r="2" spans="1:12">
      <c r="L2" s="24"/>
    </row>
    <row r="3" spans="1:12">
      <c r="L3" s="24"/>
    </row>
    <row r="4" spans="1:12">
      <c r="L4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"/>
  <sheetViews>
    <sheetView topLeftCell="A2" workbookViewId="0">
      <selection activeCell="E7" sqref="E7"/>
    </sheetView>
  </sheetViews>
  <sheetFormatPr defaultColWidth="8.77734375" defaultRowHeight="14.4"/>
  <cols>
    <col min="1" max="1" width="32.77734375" customWidth="1"/>
    <col min="2" max="2" width="34.21875" customWidth="1"/>
    <col min="3" max="3" width="13" customWidth="1"/>
    <col min="6" max="6" width="22.77734375" customWidth="1"/>
  </cols>
  <sheetData>
    <row r="1" spans="1:6">
      <c r="A1" s="102"/>
      <c r="B1" s="102"/>
    </row>
    <row r="2" spans="1:6">
      <c r="A2" s="1" t="s">
        <v>103</v>
      </c>
      <c r="B2" s="1"/>
      <c r="C2" s="1"/>
    </row>
    <row r="3" spans="1:6">
      <c r="A3" s="9"/>
      <c r="B3" s="2"/>
      <c r="F3" t="s">
        <v>104</v>
      </c>
    </row>
    <row r="4" spans="1:6">
      <c r="A4" s="19" t="s">
        <v>548</v>
      </c>
      <c r="B4" s="2"/>
      <c r="E4">
        <v>1</v>
      </c>
      <c r="F4" t="s">
        <v>122</v>
      </c>
    </row>
    <row r="5" spans="1:6">
      <c r="A5" s="9"/>
      <c r="B5" s="2">
        <v>36</v>
      </c>
      <c r="E5">
        <v>2</v>
      </c>
      <c r="F5" t="s">
        <v>14</v>
      </c>
    </row>
    <row r="6" spans="1:6">
      <c r="A6" s="20"/>
      <c r="B6" s="2"/>
      <c r="E6">
        <v>3</v>
      </c>
      <c r="F6" t="s">
        <v>549</v>
      </c>
    </row>
    <row r="7" spans="1:6">
      <c r="A7" s="9"/>
      <c r="B7" s="2"/>
    </row>
    <row r="8" spans="1:6">
      <c r="A8" s="20" t="s">
        <v>122</v>
      </c>
      <c r="B8" s="2"/>
    </row>
    <row r="9" spans="1:6">
      <c r="A9" s="6" t="s">
        <v>170</v>
      </c>
      <c r="B9" s="2">
        <v>37</v>
      </c>
    </row>
    <row r="10" spans="1:6">
      <c r="A10" s="19"/>
      <c r="B10" s="2"/>
    </row>
    <row r="11" spans="1:6">
      <c r="A11" s="6"/>
      <c r="B11" s="2"/>
    </row>
    <row r="12" spans="1:6">
      <c r="A12" s="19" t="s">
        <v>319</v>
      </c>
      <c r="B12" s="2"/>
    </row>
    <row r="13" spans="1:6">
      <c r="A13" s="25" t="s">
        <v>171</v>
      </c>
      <c r="B13" s="2">
        <v>23</v>
      </c>
    </row>
    <row r="14" spans="1:6">
      <c r="A14" s="20"/>
      <c r="B14" s="2"/>
    </row>
    <row r="15" spans="1:6">
      <c r="A15" s="25"/>
    </row>
    <row r="16" spans="1:6">
      <c r="A16" s="5"/>
    </row>
    <row r="17" spans="1:1">
      <c r="A17" s="6"/>
    </row>
    <row r="18" spans="1:1">
      <c r="A18" s="5"/>
    </row>
    <row r="19" spans="1:1">
      <c r="A19" s="6"/>
    </row>
    <row r="20" spans="1:1">
      <c r="A20" s="5"/>
    </row>
    <row r="21" spans="1:1">
      <c r="A21" s="25"/>
    </row>
    <row r="23" spans="1:1">
      <c r="A23" s="5"/>
    </row>
    <row r="25" spans="1:1">
      <c r="A25" s="5"/>
    </row>
    <row r="27" spans="1:1">
      <c r="A27" s="5"/>
    </row>
    <row r="29" spans="1:1">
      <c r="A29" s="5"/>
    </row>
    <row r="31" spans="1:1">
      <c r="A31" s="5"/>
    </row>
    <row r="33" spans="1:1">
      <c r="A33" s="5"/>
    </row>
    <row r="35" spans="1:1">
      <c r="A35" s="5"/>
    </row>
    <row r="37" spans="1:1">
      <c r="A37" s="5"/>
    </row>
    <row r="39" spans="1:1">
      <c r="A39" s="5"/>
    </row>
    <row r="41" spans="1:1">
      <c r="A41" s="5"/>
    </row>
    <row r="43" spans="1:1">
      <c r="A43" s="5"/>
    </row>
    <row r="45" spans="1:1">
      <c r="A45" s="5"/>
    </row>
    <row r="47" spans="1:1">
      <c r="A47" s="5"/>
    </row>
    <row r="49" spans="1:1">
      <c r="A49" s="5"/>
    </row>
    <row r="51" spans="1:1">
      <c r="A51" s="5"/>
    </row>
    <row r="53" spans="1:1">
      <c r="A53" s="5"/>
    </row>
  </sheetData>
  <mergeCells count="1">
    <mergeCell ref="A1:B1"/>
  </mergeCells>
  <printOptions gridLines="1"/>
  <pageMargins left="0.7" right="0.7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workbookViewId="0">
      <selection activeCell="B22" sqref="B22"/>
    </sheetView>
  </sheetViews>
  <sheetFormatPr defaultColWidth="8.77734375" defaultRowHeight="14.4"/>
  <cols>
    <col min="1" max="1" width="45.77734375" customWidth="1"/>
    <col min="2" max="2" width="32.77734375" customWidth="1"/>
    <col min="3" max="3" width="19" customWidth="1"/>
    <col min="6" max="6" width="37.44140625" customWidth="1"/>
  </cols>
  <sheetData>
    <row r="1" spans="1:6">
      <c r="A1" s="102" t="s">
        <v>105</v>
      </c>
      <c r="B1" s="102"/>
      <c r="C1" s="102"/>
    </row>
    <row r="2" spans="1:6">
      <c r="A2" s="1"/>
      <c r="B2" s="1"/>
      <c r="C2" s="1" t="s">
        <v>106</v>
      </c>
      <c r="F2" t="s">
        <v>104</v>
      </c>
    </row>
    <row r="3" spans="1:6">
      <c r="A3" s="19" t="s">
        <v>165</v>
      </c>
      <c r="B3" s="6"/>
      <c r="E3">
        <v>1</v>
      </c>
      <c r="F3" t="s">
        <v>14</v>
      </c>
    </row>
    <row r="4" spans="1:6" ht="15.6">
      <c r="A4" s="27" t="s">
        <v>547</v>
      </c>
      <c r="B4" s="2"/>
      <c r="C4">
        <v>49</v>
      </c>
      <c r="E4">
        <v>2</v>
      </c>
      <c r="F4" t="s">
        <v>319</v>
      </c>
    </row>
    <row r="5" spans="1:6">
      <c r="A5" s="19" t="s">
        <v>174</v>
      </c>
      <c r="B5" s="2"/>
      <c r="E5">
        <v>3</v>
      </c>
      <c r="F5" t="s">
        <v>284</v>
      </c>
    </row>
    <row r="6" spans="1:6" ht="15.6">
      <c r="A6" s="27" t="s">
        <v>173</v>
      </c>
      <c r="B6" s="2"/>
      <c r="C6">
        <v>56</v>
      </c>
    </row>
    <row r="7" spans="1:6">
      <c r="A7" s="19" t="s">
        <v>3</v>
      </c>
      <c r="B7" s="2"/>
    </row>
    <row r="8" spans="1:6" ht="15.6">
      <c r="A8" s="27" t="s">
        <v>175</v>
      </c>
      <c r="B8" s="2"/>
      <c r="C8">
        <v>46</v>
      </c>
    </row>
    <row r="9" spans="1:6">
      <c r="A9" s="5" t="s">
        <v>122</v>
      </c>
    </row>
    <row r="10" spans="1:6" ht="15.6">
      <c r="A10" s="27" t="s">
        <v>177</v>
      </c>
      <c r="C10">
        <v>35</v>
      </c>
    </row>
    <row r="11" spans="1:6">
      <c r="A11" s="5" t="s">
        <v>284</v>
      </c>
    </row>
    <row r="12" spans="1:6">
      <c r="A12" s="25"/>
      <c r="C12">
        <v>52</v>
      </c>
    </row>
    <row r="13" spans="1:6">
      <c r="A13" s="5" t="s">
        <v>319</v>
      </c>
    </row>
    <row r="14" spans="1:6">
      <c r="C14">
        <v>53</v>
      </c>
    </row>
    <row r="42" spans="3:3">
      <c r="C42" t="s">
        <v>92</v>
      </c>
    </row>
  </sheetData>
  <mergeCells count="1">
    <mergeCell ref="A1:C1"/>
  </mergeCells>
  <printOptions gridLines="1"/>
  <pageMargins left="0.7" right="0.7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84"/>
  <sheetViews>
    <sheetView topLeftCell="A176" zoomScaleNormal="100" workbookViewId="0">
      <selection activeCell="L192" sqref="L192"/>
    </sheetView>
  </sheetViews>
  <sheetFormatPr defaultColWidth="8.77734375" defaultRowHeight="14.4"/>
  <cols>
    <col min="1" max="1" width="27.21875" customWidth="1"/>
    <col min="2" max="2" width="19.21875" customWidth="1"/>
    <col min="3" max="3" width="15.21875" customWidth="1"/>
    <col min="4" max="4" width="18.21875" customWidth="1"/>
    <col min="5" max="5" width="13" customWidth="1"/>
    <col min="8" max="8" width="25.21875" customWidth="1"/>
    <col min="9" max="9" width="17.44140625" customWidth="1"/>
    <col min="14" max="15" width="3.21875" customWidth="1"/>
  </cols>
  <sheetData>
    <row r="1" spans="1:10">
      <c r="A1" s="11"/>
    </row>
    <row r="2" spans="1:10">
      <c r="A2" s="103" t="s">
        <v>107</v>
      </c>
      <c r="B2" s="104"/>
      <c r="C2" s="104"/>
    </row>
    <row r="3" spans="1:10">
      <c r="A3" s="104"/>
      <c r="B3" s="104"/>
      <c r="C3" s="104"/>
    </row>
    <row r="4" spans="1:10">
      <c r="A4" s="104"/>
      <c r="B4" s="104"/>
      <c r="C4" s="104"/>
      <c r="H4" t="s">
        <v>108</v>
      </c>
      <c r="I4" t="s">
        <v>109</v>
      </c>
    </row>
    <row r="5" spans="1:10">
      <c r="A5" s="8"/>
      <c r="G5">
        <v>1</v>
      </c>
    </row>
    <row r="6" spans="1:10">
      <c r="A6" s="8" t="s">
        <v>110</v>
      </c>
      <c r="B6" s="2"/>
      <c r="C6" s="2"/>
      <c r="D6" s="2"/>
      <c r="E6" s="2"/>
      <c r="F6" s="2"/>
      <c r="G6" s="2">
        <v>2</v>
      </c>
      <c r="H6" s="8"/>
      <c r="I6" s="2"/>
      <c r="J6" s="8"/>
    </row>
    <row r="7" spans="1:10">
      <c r="A7" s="8"/>
      <c r="B7" s="2"/>
      <c r="C7" s="2"/>
      <c r="D7" s="2"/>
      <c r="E7" s="2"/>
      <c r="F7" s="2"/>
      <c r="G7" s="2">
        <v>3</v>
      </c>
      <c r="H7" s="8"/>
      <c r="I7" s="2"/>
      <c r="J7" s="2"/>
    </row>
    <row r="8" spans="1:10">
      <c r="A8" s="14"/>
      <c r="B8" s="12"/>
      <c r="C8" s="2"/>
      <c r="D8" s="2"/>
      <c r="E8" s="2"/>
      <c r="F8" s="2"/>
      <c r="G8" s="2"/>
      <c r="H8" s="2"/>
      <c r="I8" s="2"/>
      <c r="J8" s="2"/>
    </row>
    <row r="9" spans="1:10">
      <c r="A9" s="8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8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8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8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15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8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8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8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16"/>
      <c r="B17" s="12"/>
      <c r="C17" s="2"/>
      <c r="D17" s="2"/>
      <c r="E17" s="2"/>
      <c r="F17" s="2"/>
      <c r="G17" s="2"/>
      <c r="H17" s="2"/>
      <c r="I17" s="2"/>
      <c r="J17" s="2"/>
    </row>
    <row r="18" spans="1:10">
      <c r="A18" s="15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8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5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8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8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8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5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8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13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8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8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15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8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8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8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8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15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16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15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8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8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8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8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15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8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8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16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15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8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8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8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8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15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8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8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16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8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15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8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8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8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8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15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8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16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8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8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15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8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8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8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8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15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13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8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8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8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15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8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8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8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8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17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8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8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8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8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15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8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8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8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16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15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8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8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8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8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15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8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8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16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8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8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8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8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8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8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8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8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13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8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8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8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8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8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8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8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8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13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8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8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8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8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8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8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8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8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13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8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8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8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8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8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8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8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8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13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8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8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8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8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8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8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8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8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13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8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8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8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8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8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8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8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8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13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8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8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8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8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8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8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8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8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13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8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8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8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8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8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8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8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8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13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8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8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8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8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8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6" t="s">
        <v>391</v>
      </c>
      <c r="B176" s="62" t="s">
        <v>381</v>
      </c>
      <c r="C176" s="62"/>
      <c r="D176" s="62"/>
      <c r="E176" s="62"/>
      <c r="F176" s="62"/>
      <c r="G176" s="62"/>
      <c r="H176" s="2"/>
      <c r="I176" s="2"/>
      <c r="J176" s="2"/>
    </row>
    <row r="177" spans="1:15">
      <c r="A177" s="26" t="s">
        <v>392</v>
      </c>
      <c r="B177" s="63" t="s">
        <v>393</v>
      </c>
      <c r="C177" s="62">
        <v>49</v>
      </c>
      <c r="D177" s="62">
        <v>29</v>
      </c>
      <c r="E177" s="62">
        <v>34</v>
      </c>
      <c r="F177" s="62">
        <v>9</v>
      </c>
      <c r="G177" s="62">
        <f>SUM(C177:F177)</f>
        <v>121</v>
      </c>
      <c r="H177" s="2"/>
      <c r="I177" t="s">
        <v>522</v>
      </c>
      <c r="N177" t="s">
        <v>523</v>
      </c>
    </row>
    <row r="178" spans="1:15">
      <c r="A178" s="26" t="s">
        <v>394</v>
      </c>
      <c r="B178" s="62"/>
      <c r="C178" s="62"/>
      <c r="D178" s="62"/>
      <c r="E178" s="62"/>
      <c r="F178" s="62"/>
      <c r="G178" s="62">
        <f>SUM(C178:F178)</f>
        <v>0</v>
      </c>
      <c r="H178" s="2"/>
    </row>
    <row r="179" spans="1:15">
      <c r="A179" s="26" t="s">
        <v>395</v>
      </c>
      <c r="B179" s="62"/>
      <c r="C179" s="62"/>
      <c r="D179" s="62"/>
      <c r="E179" s="62"/>
      <c r="F179" s="62"/>
      <c r="G179" s="62">
        <f>SUM(C179:F179)</f>
        <v>0</v>
      </c>
      <c r="H179" s="2"/>
      <c r="I179">
        <v>1</v>
      </c>
      <c r="J179" t="s">
        <v>524</v>
      </c>
      <c r="N179">
        <v>1</v>
      </c>
      <c r="O179" t="s">
        <v>9</v>
      </c>
    </row>
    <row r="180" spans="1:15">
      <c r="A180" s="26" t="s">
        <v>396</v>
      </c>
      <c r="B180" s="62"/>
      <c r="C180" s="62"/>
      <c r="D180" s="62"/>
      <c r="E180" s="62"/>
      <c r="F180" s="62"/>
      <c r="G180" s="62">
        <f>SUM(C180:F180)</f>
        <v>0</v>
      </c>
      <c r="H180" s="2"/>
      <c r="I180">
        <v>2</v>
      </c>
      <c r="J180" t="s">
        <v>525</v>
      </c>
      <c r="N180">
        <v>2</v>
      </c>
      <c r="O180" t="s">
        <v>302</v>
      </c>
    </row>
    <row r="181" spans="1:15">
      <c r="A181" s="26"/>
      <c r="B181" s="62"/>
      <c r="C181" s="62"/>
      <c r="D181" s="62"/>
      <c r="E181" s="62"/>
      <c r="F181" s="62"/>
      <c r="G181" s="62"/>
      <c r="H181" s="2"/>
      <c r="I181">
        <v>3</v>
      </c>
      <c r="J181" t="s">
        <v>526</v>
      </c>
      <c r="N181">
        <v>3</v>
      </c>
      <c r="O181" t="s">
        <v>527</v>
      </c>
    </row>
    <row r="182" spans="1:15">
      <c r="A182" s="26"/>
      <c r="B182" s="62" t="s">
        <v>397</v>
      </c>
      <c r="C182" s="62"/>
      <c r="D182" s="62"/>
      <c r="E182" s="62"/>
      <c r="F182" s="62"/>
      <c r="G182" s="62">
        <f>SUM(G177:G180)</f>
        <v>121</v>
      </c>
      <c r="H182" s="2"/>
      <c r="I182">
        <v>4</v>
      </c>
      <c r="J182" t="s">
        <v>528</v>
      </c>
      <c r="N182">
        <v>4</v>
      </c>
      <c r="O182" t="s">
        <v>178</v>
      </c>
    </row>
    <row r="183" spans="1:15">
      <c r="A183" s="26"/>
      <c r="B183" s="62"/>
      <c r="C183" s="62"/>
      <c r="D183" s="62"/>
      <c r="E183" s="62"/>
      <c r="F183" s="62"/>
      <c r="G183" s="62"/>
      <c r="H183" s="2"/>
      <c r="I183">
        <v>5</v>
      </c>
      <c r="J183" t="s">
        <v>529</v>
      </c>
      <c r="N183">
        <v>5</v>
      </c>
      <c r="O183" t="s">
        <v>332</v>
      </c>
    </row>
    <row r="184" spans="1:15">
      <c r="A184" s="26"/>
      <c r="B184" s="62"/>
      <c r="C184" s="62"/>
      <c r="D184" s="62"/>
      <c r="E184" s="62"/>
      <c r="F184" s="62"/>
      <c r="G184" s="62"/>
      <c r="H184" s="2"/>
      <c r="I184">
        <v>6</v>
      </c>
      <c r="J184" t="s">
        <v>530</v>
      </c>
      <c r="N184">
        <v>6</v>
      </c>
      <c r="O184" t="s">
        <v>172</v>
      </c>
    </row>
    <row r="185" spans="1:15">
      <c r="A185" s="26" t="s">
        <v>398</v>
      </c>
      <c r="B185" s="62" t="s">
        <v>399</v>
      </c>
      <c r="C185" s="62"/>
      <c r="D185" s="62"/>
      <c r="E185" s="62"/>
      <c r="F185" s="62"/>
      <c r="G185" s="62"/>
      <c r="H185" s="2"/>
      <c r="I185">
        <v>7</v>
      </c>
      <c r="J185" t="s">
        <v>531</v>
      </c>
      <c r="N185">
        <v>7</v>
      </c>
      <c r="O185" t="s">
        <v>179</v>
      </c>
    </row>
    <row r="186" spans="1:15">
      <c r="A186" s="26" t="s">
        <v>392</v>
      </c>
      <c r="B186" s="63" t="s">
        <v>400</v>
      </c>
      <c r="C186" s="62">
        <v>44</v>
      </c>
      <c r="D186" s="62">
        <v>47</v>
      </c>
      <c r="E186" s="62">
        <v>43</v>
      </c>
      <c r="F186" s="62">
        <v>9</v>
      </c>
      <c r="G186" s="62">
        <f>SUM(C186:F186)</f>
        <v>143</v>
      </c>
      <c r="H186" s="2"/>
      <c r="I186">
        <v>8</v>
      </c>
      <c r="J186" t="s">
        <v>532</v>
      </c>
      <c r="N186">
        <v>8</v>
      </c>
      <c r="O186" t="s">
        <v>360</v>
      </c>
    </row>
    <row r="187" spans="1:15">
      <c r="A187" s="26" t="s">
        <v>394</v>
      </c>
      <c r="B187" s="63" t="s">
        <v>401</v>
      </c>
      <c r="C187" s="62">
        <v>44</v>
      </c>
      <c r="D187" s="62">
        <v>45</v>
      </c>
      <c r="E187" s="62">
        <v>43</v>
      </c>
      <c r="F187" s="62">
        <v>12</v>
      </c>
      <c r="G187" s="62">
        <f>SUM(C187:F187)</f>
        <v>144</v>
      </c>
      <c r="H187" s="2"/>
      <c r="I187">
        <v>9</v>
      </c>
      <c r="J187" t="s">
        <v>533</v>
      </c>
      <c r="N187">
        <v>9</v>
      </c>
      <c r="O187" t="s">
        <v>189</v>
      </c>
    </row>
    <row r="188" spans="1:15">
      <c r="A188" s="26" t="s">
        <v>395</v>
      </c>
      <c r="B188" s="63" t="s">
        <v>402</v>
      </c>
      <c r="C188" s="62">
        <v>30</v>
      </c>
      <c r="D188" s="62">
        <v>38</v>
      </c>
      <c r="E188" s="62">
        <v>23</v>
      </c>
      <c r="F188" s="62">
        <v>8</v>
      </c>
      <c r="G188" s="62">
        <f>SUM(C188:F188)</f>
        <v>99</v>
      </c>
      <c r="H188" s="2"/>
      <c r="I188">
        <v>10</v>
      </c>
      <c r="J188" t="s">
        <v>534</v>
      </c>
      <c r="N188">
        <v>10</v>
      </c>
      <c r="O188" t="s">
        <v>284</v>
      </c>
    </row>
    <row r="189" spans="1:15">
      <c r="A189" s="26" t="s">
        <v>396</v>
      </c>
      <c r="B189" s="63" t="s">
        <v>403</v>
      </c>
      <c r="C189" s="62">
        <v>40</v>
      </c>
      <c r="D189" s="62">
        <v>48</v>
      </c>
      <c r="E189" s="62">
        <v>48</v>
      </c>
      <c r="F189" s="62">
        <v>11</v>
      </c>
      <c r="G189" s="62">
        <f>SUM(C189:F189)</f>
        <v>147</v>
      </c>
      <c r="H189" s="2"/>
      <c r="I189" s="2"/>
      <c r="J189" s="2"/>
    </row>
    <row r="190" spans="1:15">
      <c r="A190" s="26"/>
      <c r="B190" s="62"/>
      <c r="C190" s="62"/>
      <c r="D190" s="62"/>
      <c r="E190" s="62"/>
      <c r="F190" s="62"/>
      <c r="G190" s="62"/>
      <c r="H190" s="2"/>
      <c r="I190" s="2"/>
      <c r="J190" s="2"/>
    </row>
    <row r="191" spans="1:15">
      <c r="A191" s="26"/>
      <c r="B191" s="62" t="s">
        <v>397</v>
      </c>
      <c r="C191" s="62"/>
      <c r="D191" s="62"/>
      <c r="E191" s="62"/>
      <c r="F191" s="62"/>
      <c r="G191" s="62">
        <f>SUM(G186:G189)</f>
        <v>533</v>
      </c>
      <c r="H191" s="2"/>
      <c r="I191" s="2"/>
      <c r="J191" s="2"/>
    </row>
    <row r="192" spans="1:15">
      <c r="A192" s="26"/>
      <c r="B192" s="62"/>
      <c r="C192" s="62"/>
      <c r="D192" s="62"/>
      <c r="E192" s="62"/>
      <c r="F192" s="62"/>
      <c r="G192" s="62"/>
      <c r="H192" s="2"/>
      <c r="I192" s="2"/>
      <c r="J192" s="2"/>
    </row>
    <row r="193" spans="1:10">
      <c r="A193" s="26"/>
      <c r="B193" s="62"/>
      <c r="C193" s="62"/>
      <c r="D193" s="62"/>
      <c r="E193" s="62"/>
      <c r="F193" s="62"/>
      <c r="G193" s="62"/>
      <c r="H193" s="2"/>
      <c r="I193" s="2"/>
      <c r="J193" s="2"/>
    </row>
    <row r="194" spans="1:10">
      <c r="A194" s="26" t="s">
        <v>404</v>
      </c>
      <c r="B194" s="62" t="s">
        <v>360</v>
      </c>
      <c r="C194" s="62"/>
      <c r="D194" s="62"/>
      <c r="E194" s="62"/>
      <c r="F194" s="62"/>
      <c r="G194" s="62"/>
      <c r="H194" s="2"/>
      <c r="I194" s="2"/>
      <c r="J194" s="2"/>
    </row>
    <row r="195" spans="1:10">
      <c r="A195" s="26" t="s">
        <v>392</v>
      </c>
      <c r="B195" s="63" t="s">
        <v>405</v>
      </c>
      <c r="C195" s="62">
        <v>49</v>
      </c>
      <c r="D195" s="62">
        <v>47</v>
      </c>
      <c r="E195" s="62">
        <v>22</v>
      </c>
      <c r="F195" s="62">
        <v>8</v>
      </c>
      <c r="G195" s="62">
        <f>SUM(C195:F195)</f>
        <v>126</v>
      </c>
      <c r="H195" s="2"/>
      <c r="I195" s="2"/>
      <c r="J195" s="2"/>
    </row>
    <row r="196" spans="1:10">
      <c r="A196" s="26" t="s">
        <v>394</v>
      </c>
      <c r="B196" s="63" t="s">
        <v>406</v>
      </c>
      <c r="C196" s="62">
        <v>30</v>
      </c>
      <c r="D196" s="62">
        <v>37</v>
      </c>
      <c r="E196" s="62">
        <v>50</v>
      </c>
      <c r="F196" s="62">
        <v>7</v>
      </c>
      <c r="G196" s="62">
        <f>SUM(C196:F196)</f>
        <v>124</v>
      </c>
    </row>
    <row r="197" spans="1:10">
      <c r="A197" s="26" t="s">
        <v>395</v>
      </c>
      <c r="B197" s="63" t="s">
        <v>407</v>
      </c>
      <c r="C197" s="62">
        <v>17</v>
      </c>
      <c r="D197" s="62">
        <v>48</v>
      </c>
      <c r="E197" s="62">
        <v>50</v>
      </c>
      <c r="F197" s="62">
        <v>8</v>
      </c>
      <c r="G197" s="62">
        <f>SUM(C197:F197)</f>
        <v>123</v>
      </c>
    </row>
    <row r="198" spans="1:10">
      <c r="A198" s="26" t="s">
        <v>396</v>
      </c>
      <c r="B198" s="63" t="s">
        <v>408</v>
      </c>
      <c r="C198" s="62">
        <v>40</v>
      </c>
      <c r="D198" s="62">
        <v>48</v>
      </c>
      <c r="E198" s="62">
        <v>43</v>
      </c>
      <c r="F198" s="62">
        <v>4</v>
      </c>
      <c r="G198" s="62">
        <f>SUM(C198:F198)</f>
        <v>135</v>
      </c>
    </row>
    <row r="199" spans="1:10">
      <c r="A199" s="26"/>
      <c r="B199" s="62"/>
      <c r="C199" s="62"/>
      <c r="D199" s="62"/>
      <c r="E199" s="62"/>
      <c r="F199" s="62"/>
      <c r="G199" s="62"/>
    </row>
    <row r="200" spans="1:10">
      <c r="A200" s="26"/>
      <c r="B200" s="62" t="s">
        <v>397</v>
      </c>
      <c r="C200" s="62"/>
      <c r="D200" s="62"/>
      <c r="E200" s="62"/>
      <c r="F200" s="62"/>
      <c r="G200" s="62">
        <f>SUM(G195:G198)</f>
        <v>508</v>
      </c>
    </row>
    <row r="201" spans="1:10">
      <c r="A201" s="26"/>
      <c r="B201" s="62"/>
      <c r="C201" s="62"/>
      <c r="D201" s="62"/>
      <c r="E201" s="62"/>
      <c r="F201" s="62"/>
      <c r="G201" s="62"/>
    </row>
    <row r="202" spans="1:10">
      <c r="A202" s="26"/>
      <c r="B202" s="62"/>
      <c r="C202" s="62"/>
      <c r="D202" s="62"/>
      <c r="E202" s="62"/>
      <c r="F202" s="62"/>
      <c r="G202" s="62"/>
    </row>
    <row r="203" spans="1:10">
      <c r="A203" s="26" t="s">
        <v>409</v>
      </c>
      <c r="B203" s="62" t="s">
        <v>410</v>
      </c>
      <c r="C203" s="62"/>
      <c r="D203" s="62"/>
      <c r="E203" s="62"/>
      <c r="F203" s="62"/>
      <c r="G203" s="62"/>
    </row>
    <row r="204" spans="1:10">
      <c r="A204" s="26" t="s">
        <v>392</v>
      </c>
      <c r="B204" s="63" t="s">
        <v>411</v>
      </c>
      <c r="C204" s="62">
        <v>40</v>
      </c>
      <c r="D204" s="62">
        <v>47</v>
      </c>
      <c r="E204" s="62">
        <v>32</v>
      </c>
      <c r="F204" s="62"/>
      <c r="G204" s="62">
        <f>SUM(C204:F204)</f>
        <v>119</v>
      </c>
    </row>
    <row r="205" spans="1:10">
      <c r="A205" s="26" t="s">
        <v>394</v>
      </c>
      <c r="B205" s="63" t="s">
        <v>412</v>
      </c>
      <c r="C205" s="62">
        <v>28</v>
      </c>
      <c r="D205" s="62">
        <v>39</v>
      </c>
      <c r="E205" s="62">
        <v>48</v>
      </c>
      <c r="F205" s="62">
        <v>8</v>
      </c>
      <c r="G205" s="62">
        <f>SUM(C205:F205)</f>
        <v>123</v>
      </c>
    </row>
    <row r="206" spans="1:10">
      <c r="A206" s="26" t="s">
        <v>395</v>
      </c>
      <c r="B206" s="63" t="s">
        <v>413</v>
      </c>
      <c r="C206" s="62">
        <v>41</v>
      </c>
      <c r="D206" s="62">
        <v>27</v>
      </c>
      <c r="E206" s="62">
        <v>48</v>
      </c>
      <c r="F206" s="62">
        <v>7</v>
      </c>
      <c r="G206" s="62">
        <f>SUM(C206:F206)</f>
        <v>123</v>
      </c>
    </row>
    <row r="207" spans="1:10">
      <c r="A207" s="26" t="s">
        <v>396</v>
      </c>
      <c r="B207" s="63" t="s">
        <v>414</v>
      </c>
      <c r="C207" s="62">
        <v>40</v>
      </c>
      <c r="D207" s="62">
        <v>48</v>
      </c>
      <c r="E207" s="62">
        <v>12</v>
      </c>
      <c r="F207" s="62">
        <v>8</v>
      </c>
      <c r="G207" s="62">
        <f>SUM(C207:F207)</f>
        <v>108</v>
      </c>
    </row>
    <row r="208" spans="1:10">
      <c r="A208" s="26"/>
      <c r="B208" s="63"/>
      <c r="C208" s="62"/>
      <c r="D208" s="62"/>
      <c r="E208" s="62"/>
      <c r="F208" s="62"/>
      <c r="G208" s="62"/>
    </row>
    <row r="209" spans="1:7">
      <c r="A209" s="26"/>
      <c r="B209" s="62" t="s">
        <v>397</v>
      </c>
      <c r="C209" s="62"/>
      <c r="D209" s="62"/>
      <c r="E209" s="62"/>
      <c r="F209" s="62"/>
      <c r="G209" s="62">
        <f>SUM(G204:G207)</f>
        <v>473</v>
      </c>
    </row>
    <row r="210" spans="1:7">
      <c r="A210" s="26"/>
      <c r="B210" s="62"/>
      <c r="C210" s="62"/>
      <c r="D210" s="62"/>
      <c r="E210" s="62"/>
      <c r="F210" s="62"/>
      <c r="G210" s="62"/>
    </row>
    <row r="211" spans="1:7">
      <c r="A211" s="26"/>
      <c r="B211" s="62"/>
      <c r="C211" s="62"/>
      <c r="D211" s="62"/>
      <c r="E211" s="62"/>
      <c r="F211" s="62"/>
      <c r="G211" s="62"/>
    </row>
    <row r="212" spans="1:7">
      <c r="A212" s="26" t="s">
        <v>415</v>
      </c>
      <c r="B212" s="62" t="s">
        <v>416</v>
      </c>
      <c r="C212" s="62"/>
      <c r="D212" s="62"/>
      <c r="E212" s="62"/>
      <c r="F212" s="62"/>
      <c r="G212" s="62"/>
    </row>
    <row r="213" spans="1:7">
      <c r="A213" s="26" t="s">
        <v>392</v>
      </c>
      <c r="B213" s="63" t="s">
        <v>417</v>
      </c>
      <c r="C213" s="62">
        <v>17</v>
      </c>
      <c r="D213" s="62">
        <v>45</v>
      </c>
      <c r="E213" s="62">
        <v>39</v>
      </c>
      <c r="F213" s="62">
        <v>11</v>
      </c>
      <c r="G213" s="62">
        <f>SUM(C213:F213)</f>
        <v>112</v>
      </c>
    </row>
    <row r="214" spans="1:7">
      <c r="A214" s="26" t="s">
        <v>394</v>
      </c>
      <c r="B214" s="63" t="s">
        <v>418</v>
      </c>
      <c r="C214" s="62">
        <v>11</v>
      </c>
      <c r="D214" s="62">
        <v>38</v>
      </c>
      <c r="E214" s="62">
        <v>50</v>
      </c>
      <c r="F214" s="62">
        <v>7</v>
      </c>
      <c r="G214" s="62">
        <f>SUM(C214:F214)</f>
        <v>106</v>
      </c>
    </row>
    <row r="215" spans="1:7">
      <c r="A215" s="26" t="s">
        <v>395</v>
      </c>
      <c r="B215" s="63" t="s">
        <v>419</v>
      </c>
      <c r="C215" s="62">
        <v>11</v>
      </c>
      <c r="D215" s="62">
        <v>36</v>
      </c>
      <c r="E215" s="62">
        <v>40</v>
      </c>
      <c r="F215" s="62">
        <v>6</v>
      </c>
      <c r="G215" s="62">
        <f>SUM(C215:F215)</f>
        <v>93</v>
      </c>
    </row>
    <row r="216" spans="1:7">
      <c r="A216" s="26" t="s">
        <v>396</v>
      </c>
      <c r="B216" s="63" t="s">
        <v>420</v>
      </c>
      <c r="C216" s="62">
        <v>11</v>
      </c>
      <c r="D216" s="62">
        <v>35</v>
      </c>
      <c r="E216" s="62">
        <v>48</v>
      </c>
      <c r="F216" s="62"/>
      <c r="G216" s="62">
        <f>SUM(C216:F216)</f>
        <v>94</v>
      </c>
    </row>
    <row r="217" spans="1:7">
      <c r="A217" s="26"/>
      <c r="B217" s="62"/>
      <c r="C217" s="62"/>
      <c r="D217" s="62"/>
      <c r="E217" s="62"/>
      <c r="F217" s="62"/>
      <c r="G217" s="62"/>
    </row>
    <row r="218" spans="1:7">
      <c r="A218" s="26"/>
      <c r="B218" s="62" t="s">
        <v>397</v>
      </c>
      <c r="C218" s="62"/>
      <c r="D218" s="62"/>
      <c r="E218" s="62"/>
      <c r="F218" s="62"/>
      <c r="G218" s="62">
        <f>SUM(G213:G216)</f>
        <v>405</v>
      </c>
    </row>
    <row r="219" spans="1:7">
      <c r="A219" s="26"/>
      <c r="B219" s="62"/>
      <c r="C219" s="62"/>
      <c r="D219" s="62"/>
      <c r="E219" s="62"/>
      <c r="F219" s="62"/>
      <c r="G219" s="62"/>
    </row>
    <row r="220" spans="1:7">
      <c r="A220" s="26"/>
      <c r="B220" s="62"/>
      <c r="C220" s="62"/>
      <c r="D220" s="62"/>
      <c r="E220" s="62"/>
      <c r="F220" s="62"/>
      <c r="G220" s="62"/>
    </row>
    <row r="221" spans="1:7">
      <c r="A221" s="26" t="s">
        <v>421</v>
      </c>
      <c r="B221" s="62" t="s">
        <v>422</v>
      </c>
      <c r="C221" s="62"/>
      <c r="D221" s="62"/>
      <c r="E221" s="62"/>
      <c r="F221" s="62"/>
      <c r="G221" s="62"/>
    </row>
    <row r="222" spans="1:7">
      <c r="A222" s="26" t="s">
        <v>392</v>
      </c>
      <c r="B222" s="63" t="s">
        <v>423</v>
      </c>
      <c r="C222" s="62">
        <v>44</v>
      </c>
      <c r="D222" s="62">
        <v>45</v>
      </c>
      <c r="E222" s="62">
        <v>50</v>
      </c>
      <c r="F222" s="62">
        <v>11</v>
      </c>
      <c r="G222" s="62">
        <f>SUM(C222:F222)</f>
        <v>150</v>
      </c>
    </row>
    <row r="223" spans="1:7">
      <c r="A223" s="26" t="s">
        <v>394</v>
      </c>
      <c r="B223" s="63" t="s">
        <v>424</v>
      </c>
      <c r="C223" s="62">
        <v>44</v>
      </c>
      <c r="D223" s="62">
        <v>35</v>
      </c>
      <c r="E223" s="62">
        <v>30</v>
      </c>
      <c r="F223" s="62">
        <v>9</v>
      </c>
      <c r="G223" s="62">
        <f>SUM(C223:F223)</f>
        <v>118</v>
      </c>
    </row>
    <row r="224" spans="1:7">
      <c r="A224" s="26" t="s">
        <v>395</v>
      </c>
      <c r="B224" s="63" t="s">
        <v>425</v>
      </c>
      <c r="C224" s="62">
        <v>49</v>
      </c>
      <c r="D224" s="62">
        <v>45</v>
      </c>
      <c r="E224" s="62">
        <v>15</v>
      </c>
      <c r="F224" s="62">
        <v>8</v>
      </c>
      <c r="G224" s="62">
        <f>SUM(C224:F224)</f>
        <v>117</v>
      </c>
    </row>
    <row r="225" spans="1:7">
      <c r="A225" s="26" t="s">
        <v>396</v>
      </c>
      <c r="B225" s="62"/>
      <c r="C225" s="62"/>
      <c r="D225" s="62"/>
      <c r="E225" s="62"/>
      <c r="F225" s="62"/>
      <c r="G225" s="62">
        <f>SUM(C225:F225)</f>
        <v>0</v>
      </c>
    </row>
    <row r="226" spans="1:7">
      <c r="A226" s="26"/>
      <c r="B226" s="62"/>
      <c r="C226" s="62"/>
      <c r="D226" s="62"/>
      <c r="E226" s="62"/>
      <c r="F226" s="62"/>
      <c r="G226" s="62"/>
    </row>
    <row r="227" spans="1:7">
      <c r="A227" s="26"/>
      <c r="B227" s="62" t="s">
        <v>397</v>
      </c>
      <c r="C227" s="62"/>
      <c r="D227" s="62"/>
      <c r="E227" s="62"/>
      <c r="F227" s="62"/>
      <c r="G227" s="62">
        <f>SUM(G222:G225)</f>
        <v>385</v>
      </c>
    </row>
    <row r="228" spans="1:7">
      <c r="A228" s="26"/>
      <c r="B228" s="62"/>
      <c r="C228" s="62"/>
      <c r="D228" s="62"/>
      <c r="E228" s="62"/>
      <c r="F228" s="62"/>
      <c r="G228" s="62"/>
    </row>
    <row r="229" spans="1:7">
      <c r="A229" s="26"/>
      <c r="B229" s="62"/>
      <c r="C229" s="62"/>
      <c r="D229" s="62"/>
      <c r="E229" s="62"/>
      <c r="F229" s="62"/>
      <c r="G229" s="62"/>
    </row>
    <row r="230" spans="1:7">
      <c r="A230" s="26" t="s">
        <v>426</v>
      </c>
      <c r="B230" s="62" t="s">
        <v>422</v>
      </c>
      <c r="C230" s="62"/>
      <c r="D230" s="62"/>
      <c r="E230" s="62"/>
      <c r="F230" s="62"/>
      <c r="G230" s="62"/>
    </row>
    <row r="231" spans="1:7">
      <c r="A231" s="26" t="s">
        <v>392</v>
      </c>
      <c r="B231" s="63" t="s">
        <v>427</v>
      </c>
      <c r="C231" s="62">
        <v>32</v>
      </c>
      <c r="D231" s="62">
        <v>37</v>
      </c>
      <c r="E231" s="62">
        <v>47</v>
      </c>
      <c r="F231" s="62">
        <v>7</v>
      </c>
      <c r="G231" s="62">
        <f>SUM(C231:F231)</f>
        <v>123</v>
      </c>
    </row>
    <row r="232" spans="1:7">
      <c r="A232" s="26" t="s">
        <v>394</v>
      </c>
      <c r="B232" s="63" t="s">
        <v>428</v>
      </c>
      <c r="C232" s="62">
        <v>30</v>
      </c>
      <c r="D232" s="62">
        <v>39</v>
      </c>
      <c r="E232" s="62">
        <v>50</v>
      </c>
      <c r="F232" s="62">
        <v>5</v>
      </c>
      <c r="G232" s="62">
        <f>SUM(C232:F232)</f>
        <v>124</v>
      </c>
    </row>
    <row r="233" spans="1:7">
      <c r="A233" s="26" t="s">
        <v>395</v>
      </c>
      <c r="B233" s="63" t="s">
        <v>429</v>
      </c>
      <c r="C233" s="62">
        <v>41</v>
      </c>
      <c r="D233" s="62">
        <v>39</v>
      </c>
      <c r="E233" s="62">
        <v>50</v>
      </c>
      <c r="F233" s="62">
        <v>5</v>
      </c>
      <c r="G233" s="62">
        <f>SUM(C233:F233)</f>
        <v>135</v>
      </c>
    </row>
    <row r="234" spans="1:7">
      <c r="A234" s="26" t="s">
        <v>396</v>
      </c>
      <c r="B234" s="62"/>
      <c r="C234" s="62"/>
      <c r="D234" s="62"/>
      <c r="E234" s="62"/>
      <c r="F234" s="62"/>
      <c r="G234" s="62">
        <f>SUM(C234:F234)</f>
        <v>0</v>
      </c>
    </row>
    <row r="235" spans="1:7">
      <c r="A235" s="26"/>
      <c r="B235" s="62"/>
      <c r="C235" s="62"/>
      <c r="D235" s="62"/>
      <c r="E235" s="62"/>
      <c r="F235" s="62"/>
      <c r="G235" s="62"/>
    </row>
    <row r="236" spans="1:7">
      <c r="A236" s="26"/>
      <c r="B236" s="62" t="s">
        <v>397</v>
      </c>
      <c r="C236" s="62"/>
      <c r="D236" s="62"/>
      <c r="E236" s="62"/>
      <c r="F236" s="62"/>
      <c r="G236" s="62">
        <f>SUM(G231:G234)</f>
        <v>382</v>
      </c>
    </row>
    <row r="237" spans="1:7">
      <c r="A237" s="26"/>
      <c r="B237" s="62"/>
      <c r="C237" s="62"/>
      <c r="D237" s="62"/>
      <c r="E237" s="62"/>
      <c r="F237" s="62"/>
      <c r="G237" s="62"/>
    </row>
    <row r="238" spans="1:7">
      <c r="A238" s="26"/>
      <c r="B238" s="62"/>
      <c r="C238" s="62"/>
      <c r="D238" s="62"/>
      <c r="E238" s="62"/>
      <c r="F238" s="62"/>
      <c r="G238" s="62"/>
    </row>
    <row r="239" spans="1:7">
      <c r="A239" s="26" t="s">
        <v>430</v>
      </c>
      <c r="B239" s="62" t="s">
        <v>431</v>
      </c>
      <c r="C239" s="62"/>
      <c r="D239" s="62"/>
      <c r="E239" s="62"/>
      <c r="F239" s="62"/>
      <c r="G239" s="62"/>
    </row>
    <row r="240" spans="1:7">
      <c r="A240" s="26" t="s">
        <v>392</v>
      </c>
      <c r="B240" s="63" t="s">
        <v>432</v>
      </c>
      <c r="C240" s="62">
        <v>43</v>
      </c>
      <c r="D240" s="62">
        <v>41</v>
      </c>
      <c r="E240" s="62">
        <v>48</v>
      </c>
      <c r="F240" s="62">
        <v>14</v>
      </c>
      <c r="G240" s="62">
        <f>SUM(C240:F240)</f>
        <v>146</v>
      </c>
    </row>
    <row r="241" spans="1:7">
      <c r="A241" s="26" t="s">
        <v>394</v>
      </c>
      <c r="B241" s="63" t="s">
        <v>433</v>
      </c>
      <c r="C241" s="62">
        <v>44</v>
      </c>
      <c r="D241" s="62">
        <v>35</v>
      </c>
      <c r="E241" s="62">
        <v>43</v>
      </c>
      <c r="F241" s="62">
        <v>11</v>
      </c>
      <c r="G241" s="62">
        <f>SUM(C241:F241)</f>
        <v>133</v>
      </c>
    </row>
    <row r="242" spans="1:7">
      <c r="A242" s="26" t="s">
        <v>395</v>
      </c>
      <c r="B242" s="63" t="s">
        <v>434</v>
      </c>
      <c r="C242" s="62">
        <v>40</v>
      </c>
      <c r="D242" s="62">
        <v>47</v>
      </c>
      <c r="E242" s="62">
        <v>28</v>
      </c>
      <c r="F242" s="62">
        <v>9</v>
      </c>
      <c r="G242" s="62">
        <f>SUM(C242:F242)</f>
        <v>124</v>
      </c>
    </row>
    <row r="243" spans="1:7">
      <c r="A243" s="26" t="s">
        <v>396</v>
      </c>
      <c r="B243" s="62"/>
      <c r="C243" s="62"/>
      <c r="D243" s="62"/>
      <c r="E243" s="62"/>
      <c r="F243" s="62"/>
      <c r="G243" s="62">
        <f>SUM(C243:F243)</f>
        <v>0</v>
      </c>
    </row>
    <row r="244" spans="1:7">
      <c r="A244" s="26"/>
      <c r="B244" s="62"/>
      <c r="C244" s="62"/>
      <c r="D244" s="62"/>
      <c r="E244" s="62"/>
      <c r="F244" s="62"/>
      <c r="G244" s="62"/>
    </row>
    <row r="245" spans="1:7">
      <c r="A245" s="26"/>
      <c r="B245" s="62" t="s">
        <v>397</v>
      </c>
      <c r="C245" s="62"/>
      <c r="D245" s="62"/>
      <c r="E245" s="62"/>
      <c r="F245" s="62"/>
      <c r="G245" s="62">
        <f>SUM(G240:G243)</f>
        <v>403</v>
      </c>
    </row>
    <row r="246" spans="1:7">
      <c r="A246" s="26"/>
      <c r="B246" s="62"/>
      <c r="C246" s="62"/>
      <c r="D246" s="62"/>
      <c r="E246" s="62"/>
      <c r="F246" s="62"/>
      <c r="G246" s="62"/>
    </row>
    <row r="247" spans="1:7">
      <c r="A247" s="26"/>
      <c r="B247" s="62"/>
      <c r="C247" s="62"/>
      <c r="D247" s="62"/>
      <c r="E247" s="62"/>
      <c r="F247" s="62"/>
      <c r="G247" s="62"/>
    </row>
    <row r="248" spans="1:7">
      <c r="A248" s="26" t="s">
        <v>435</v>
      </c>
      <c r="B248" s="62" t="s">
        <v>436</v>
      </c>
      <c r="C248" s="62"/>
      <c r="D248" s="62"/>
      <c r="E248" s="62"/>
      <c r="F248" s="62"/>
      <c r="G248" s="62"/>
    </row>
    <row r="249" spans="1:7">
      <c r="A249" s="26" t="s">
        <v>392</v>
      </c>
      <c r="B249" s="63" t="s">
        <v>437</v>
      </c>
      <c r="C249" s="62">
        <v>10</v>
      </c>
      <c r="D249" s="62">
        <v>29</v>
      </c>
      <c r="E249" s="62">
        <v>19</v>
      </c>
      <c r="F249" s="62">
        <v>11</v>
      </c>
      <c r="G249" s="62">
        <f>SUM(C249:F249)</f>
        <v>69</v>
      </c>
    </row>
    <row r="250" spans="1:7">
      <c r="A250" s="26" t="s">
        <v>394</v>
      </c>
      <c r="B250" s="63" t="s">
        <v>438</v>
      </c>
      <c r="C250" s="62">
        <v>49</v>
      </c>
      <c r="D250" s="62">
        <v>50</v>
      </c>
      <c r="E250" s="62">
        <v>19</v>
      </c>
      <c r="F250" s="62">
        <v>7</v>
      </c>
      <c r="G250" s="62">
        <f>SUM(C250:F250)</f>
        <v>125</v>
      </c>
    </row>
    <row r="251" spans="1:7">
      <c r="A251" s="26"/>
      <c r="B251" s="62" t="s">
        <v>397</v>
      </c>
      <c r="C251" s="62"/>
      <c r="D251" s="62"/>
      <c r="E251" s="62"/>
      <c r="F251" s="62"/>
      <c r="G251" s="62">
        <f>SUM(G249:G250)</f>
        <v>194</v>
      </c>
    </row>
    <row r="252" spans="1:7">
      <c r="A252" s="26"/>
      <c r="B252" s="62"/>
      <c r="C252" s="62"/>
      <c r="D252" s="62"/>
      <c r="E252" s="62"/>
      <c r="F252" s="62"/>
      <c r="G252" s="62"/>
    </row>
    <row r="253" spans="1:7">
      <c r="A253" s="26"/>
      <c r="B253" s="62"/>
      <c r="C253" s="62"/>
      <c r="D253" s="62"/>
      <c r="E253" s="62"/>
      <c r="F253" s="62"/>
      <c r="G253" s="62"/>
    </row>
    <row r="254" spans="1:7">
      <c r="A254" s="26" t="s">
        <v>439</v>
      </c>
      <c r="B254" s="62" t="s">
        <v>436</v>
      </c>
      <c r="C254" s="62"/>
      <c r="D254" s="62"/>
      <c r="E254" s="62"/>
      <c r="F254" s="62"/>
      <c r="G254" s="62"/>
    </row>
    <row r="255" spans="1:7">
      <c r="A255" s="26" t="s">
        <v>392</v>
      </c>
      <c r="B255" s="63" t="s">
        <v>440</v>
      </c>
      <c r="C255" s="62">
        <v>49</v>
      </c>
      <c r="D255" s="62">
        <v>39</v>
      </c>
      <c r="E255" s="62">
        <v>34</v>
      </c>
      <c r="F255" s="62">
        <v>8</v>
      </c>
      <c r="G255" s="62">
        <f>SUM(C255:F255)</f>
        <v>130</v>
      </c>
    </row>
    <row r="256" spans="1:7">
      <c r="A256" s="26" t="s">
        <v>394</v>
      </c>
      <c r="B256" s="63" t="s">
        <v>441</v>
      </c>
      <c r="C256" s="62">
        <v>46</v>
      </c>
      <c r="D256" s="62">
        <v>47</v>
      </c>
      <c r="E256" s="62">
        <v>43</v>
      </c>
      <c r="F256" s="62">
        <v>14</v>
      </c>
      <c r="G256" s="62">
        <f>SUM(C256:F256)</f>
        <v>150</v>
      </c>
    </row>
    <row r="257" spans="1:7">
      <c r="A257" s="26" t="s">
        <v>395</v>
      </c>
      <c r="B257" s="63" t="s">
        <v>442</v>
      </c>
      <c r="C257" s="62">
        <v>49</v>
      </c>
      <c r="D257" s="62">
        <v>45</v>
      </c>
      <c r="E257" s="62">
        <v>50</v>
      </c>
      <c r="F257" s="62">
        <v>5</v>
      </c>
      <c r="G257" s="62">
        <f>SUM(C257:F257)</f>
        <v>149</v>
      </c>
    </row>
    <row r="258" spans="1:7">
      <c r="A258" s="26" t="s">
        <v>396</v>
      </c>
      <c r="B258" s="63" t="s">
        <v>443</v>
      </c>
      <c r="C258" s="62">
        <v>18</v>
      </c>
      <c r="D258" s="62">
        <v>50</v>
      </c>
      <c r="E258" s="62">
        <v>39</v>
      </c>
      <c r="F258" s="62">
        <v>9</v>
      </c>
      <c r="G258" s="62">
        <f>SUM(C258:F258)</f>
        <v>116</v>
      </c>
    </row>
    <row r="259" spans="1:7">
      <c r="A259" s="26"/>
      <c r="B259" s="62"/>
      <c r="C259" s="62"/>
      <c r="D259" s="62"/>
      <c r="E259" s="62"/>
      <c r="F259" s="62"/>
      <c r="G259" s="62"/>
    </row>
    <row r="260" spans="1:7">
      <c r="A260" s="26"/>
      <c r="B260" s="62" t="s">
        <v>397</v>
      </c>
      <c r="C260" s="62"/>
      <c r="D260" s="62"/>
      <c r="E260" s="62"/>
      <c r="F260" s="62"/>
      <c r="G260" s="62">
        <f>SUM(G255:G258)</f>
        <v>545</v>
      </c>
    </row>
    <row r="261" spans="1:7">
      <c r="A261" s="26"/>
      <c r="B261" s="62"/>
      <c r="C261" s="62"/>
      <c r="D261" s="62"/>
      <c r="E261" s="62"/>
      <c r="F261" s="62"/>
      <c r="G261" s="62"/>
    </row>
    <row r="262" spans="1:7">
      <c r="A262" s="26"/>
      <c r="B262" s="62"/>
      <c r="C262" s="62"/>
      <c r="D262" s="62"/>
      <c r="E262" s="62"/>
      <c r="F262" s="62"/>
      <c r="G262" s="62"/>
    </row>
    <row r="263" spans="1:7">
      <c r="A263" s="26" t="s">
        <v>444</v>
      </c>
      <c r="B263" s="62" t="s">
        <v>52</v>
      </c>
      <c r="C263" s="62"/>
      <c r="D263" s="62"/>
      <c r="E263" s="62"/>
      <c r="F263" s="62"/>
      <c r="G263" s="62"/>
    </row>
    <row r="264" spans="1:7">
      <c r="A264" s="26" t="s">
        <v>392</v>
      </c>
      <c r="B264" s="63" t="s">
        <v>445</v>
      </c>
      <c r="C264" s="62">
        <v>49</v>
      </c>
      <c r="D264" s="62">
        <v>37</v>
      </c>
      <c r="E264" s="62">
        <v>50</v>
      </c>
      <c r="F264" s="62">
        <v>10</v>
      </c>
      <c r="G264" s="62">
        <f>SUM(C264:F264)</f>
        <v>146</v>
      </c>
    </row>
    <row r="265" spans="1:7">
      <c r="A265" s="26" t="s">
        <v>394</v>
      </c>
      <c r="B265" s="63" t="s">
        <v>446</v>
      </c>
      <c r="C265" s="62">
        <v>30</v>
      </c>
      <c r="D265" s="62">
        <v>50</v>
      </c>
      <c r="E265" s="62">
        <v>43</v>
      </c>
      <c r="F265" s="62">
        <v>9</v>
      </c>
      <c r="G265" s="62">
        <f>SUM(C265:F265)</f>
        <v>132</v>
      </c>
    </row>
    <row r="266" spans="1:7">
      <c r="A266" s="26" t="s">
        <v>395</v>
      </c>
      <c r="B266" s="63" t="s">
        <v>447</v>
      </c>
      <c r="C266" s="62">
        <v>44</v>
      </c>
      <c r="D266" s="62">
        <v>45</v>
      </c>
      <c r="E266" s="62">
        <v>50</v>
      </c>
      <c r="F266" s="62">
        <v>12</v>
      </c>
      <c r="G266" s="62">
        <f>SUM(C266:F266)</f>
        <v>151</v>
      </c>
    </row>
    <row r="267" spans="1:7">
      <c r="A267" s="26" t="s">
        <v>396</v>
      </c>
      <c r="B267" s="63" t="s">
        <v>448</v>
      </c>
      <c r="C267" s="62">
        <v>46</v>
      </c>
      <c r="D267" s="62">
        <v>48</v>
      </c>
      <c r="E267" s="62">
        <v>43</v>
      </c>
      <c r="F267" s="62">
        <v>7</v>
      </c>
      <c r="G267" s="62">
        <f>SUM(C267:F267)</f>
        <v>144</v>
      </c>
    </row>
    <row r="268" spans="1:7">
      <c r="A268" s="26"/>
      <c r="B268" s="62"/>
      <c r="C268" s="62"/>
      <c r="D268" s="62"/>
      <c r="E268" s="62"/>
      <c r="F268" s="62"/>
      <c r="G268" s="62"/>
    </row>
    <row r="269" spans="1:7">
      <c r="A269" s="26"/>
      <c r="B269" s="62" t="s">
        <v>397</v>
      </c>
      <c r="C269" s="62"/>
      <c r="D269" s="62"/>
      <c r="E269" s="62"/>
      <c r="F269" s="62"/>
      <c r="G269" s="62">
        <f>SUM(G264:G267)</f>
        <v>573</v>
      </c>
    </row>
    <row r="270" spans="1:7">
      <c r="A270" s="26"/>
      <c r="B270" s="62"/>
      <c r="C270" s="62"/>
      <c r="D270" s="62"/>
      <c r="E270" s="62"/>
      <c r="F270" s="62"/>
      <c r="G270" s="62"/>
    </row>
    <row r="271" spans="1:7">
      <c r="A271" s="26"/>
      <c r="B271" s="62"/>
      <c r="C271" s="62"/>
      <c r="D271" s="62"/>
      <c r="E271" s="62"/>
      <c r="F271" s="62"/>
      <c r="G271" s="62"/>
    </row>
    <row r="272" spans="1:7">
      <c r="A272" s="26" t="s">
        <v>449</v>
      </c>
      <c r="B272" s="62" t="s">
        <v>450</v>
      </c>
      <c r="C272" s="62"/>
      <c r="D272" s="62"/>
      <c r="E272" s="62"/>
      <c r="F272" s="62"/>
      <c r="G272" s="62"/>
    </row>
    <row r="273" spans="1:7">
      <c r="A273" s="26" t="s">
        <v>392</v>
      </c>
      <c r="B273" s="63" t="s">
        <v>451</v>
      </c>
      <c r="C273" s="62">
        <v>49</v>
      </c>
      <c r="D273" s="62">
        <v>47</v>
      </c>
      <c r="E273" s="62">
        <v>43</v>
      </c>
      <c r="F273" s="62">
        <v>7</v>
      </c>
      <c r="G273" s="62">
        <f>SUM(C273:F273)</f>
        <v>146</v>
      </c>
    </row>
    <row r="274" spans="1:7">
      <c r="A274" s="26" t="s">
        <v>394</v>
      </c>
      <c r="B274" s="63" t="s">
        <v>452</v>
      </c>
      <c r="C274" s="62">
        <v>41</v>
      </c>
      <c r="D274" s="62">
        <v>35</v>
      </c>
      <c r="E274" s="62">
        <v>43</v>
      </c>
      <c r="F274" s="62">
        <v>12</v>
      </c>
      <c r="G274" s="62">
        <f>SUM(C274:F274)</f>
        <v>131</v>
      </c>
    </row>
    <row r="275" spans="1:7">
      <c r="A275" s="26" t="s">
        <v>395</v>
      </c>
      <c r="B275" s="63" t="s">
        <v>453</v>
      </c>
      <c r="C275" s="62">
        <v>44</v>
      </c>
      <c r="D275" s="62">
        <v>47</v>
      </c>
      <c r="E275" s="62">
        <v>43</v>
      </c>
      <c r="F275" s="62">
        <v>12</v>
      </c>
      <c r="G275" s="62">
        <f>SUM(C275:F275)</f>
        <v>146</v>
      </c>
    </row>
    <row r="276" spans="1:7">
      <c r="A276" s="26" t="s">
        <v>396</v>
      </c>
      <c r="B276" s="63" t="s">
        <v>454</v>
      </c>
      <c r="C276" s="62">
        <v>32</v>
      </c>
      <c r="D276" s="62">
        <v>50</v>
      </c>
      <c r="E276" s="62">
        <v>48</v>
      </c>
      <c r="F276" s="62">
        <v>8</v>
      </c>
      <c r="G276" s="62">
        <f>SUM(C276:F276)</f>
        <v>138</v>
      </c>
    </row>
    <row r="277" spans="1:7">
      <c r="A277" s="26"/>
      <c r="B277" s="62"/>
      <c r="C277" s="62"/>
      <c r="D277" s="62"/>
      <c r="E277" s="62"/>
      <c r="F277" s="62"/>
      <c r="G277" s="62"/>
    </row>
    <row r="278" spans="1:7">
      <c r="A278" s="26"/>
      <c r="B278" s="62" t="s">
        <v>397</v>
      </c>
      <c r="C278" s="62"/>
      <c r="D278" s="62"/>
      <c r="E278" s="62"/>
      <c r="F278" s="62"/>
      <c r="G278" s="62">
        <f>SUM(G273:G276)</f>
        <v>561</v>
      </c>
    </row>
    <row r="279" spans="1:7">
      <c r="A279" s="26"/>
      <c r="B279" s="62"/>
      <c r="C279" s="62"/>
      <c r="D279" s="62"/>
      <c r="E279" s="62"/>
      <c r="F279" s="62"/>
      <c r="G279" s="62"/>
    </row>
    <row r="280" spans="1:7">
      <c r="A280" s="26"/>
      <c r="B280" s="62"/>
      <c r="C280" s="62"/>
      <c r="D280" s="62"/>
      <c r="E280" s="62"/>
      <c r="F280" s="62"/>
      <c r="G280" s="62"/>
    </row>
    <row r="281" spans="1:7">
      <c r="A281" s="26" t="s">
        <v>455</v>
      </c>
      <c r="B281" s="62" t="s">
        <v>456</v>
      </c>
      <c r="C281" s="62"/>
      <c r="D281" s="62"/>
      <c r="E281" s="62"/>
      <c r="F281" s="62"/>
      <c r="G281" s="62"/>
    </row>
    <row r="282" spans="1:7">
      <c r="A282" s="26" t="s">
        <v>392</v>
      </c>
      <c r="B282" s="63" t="s">
        <v>457</v>
      </c>
      <c r="C282" s="62">
        <v>14</v>
      </c>
      <c r="D282" s="62">
        <v>39</v>
      </c>
      <c r="E282" s="62">
        <v>22</v>
      </c>
      <c r="F282" s="62">
        <v>6</v>
      </c>
      <c r="G282" s="62">
        <f>SUM(C282:F282)</f>
        <v>81</v>
      </c>
    </row>
    <row r="283" spans="1:7">
      <c r="A283" s="26" t="s">
        <v>394</v>
      </c>
      <c r="B283" s="63" t="s">
        <v>458</v>
      </c>
      <c r="C283" s="62">
        <v>40</v>
      </c>
      <c r="D283" s="62">
        <v>27</v>
      </c>
      <c r="E283" s="62">
        <v>43</v>
      </c>
      <c r="F283" s="62">
        <v>11</v>
      </c>
      <c r="G283" s="62">
        <f>SUM(C283:F283)</f>
        <v>121</v>
      </c>
    </row>
    <row r="284" spans="1:7">
      <c r="A284" s="26" t="s">
        <v>395</v>
      </c>
      <c r="B284" s="62"/>
      <c r="C284" s="62"/>
      <c r="D284" s="62"/>
      <c r="E284" s="62"/>
      <c r="F284" s="62"/>
      <c r="G284" s="62">
        <f>SUM(C284:F284)</f>
        <v>0</v>
      </c>
    </row>
    <row r="285" spans="1:7">
      <c r="A285" s="26"/>
      <c r="B285" s="62"/>
      <c r="C285" s="62"/>
      <c r="D285" s="62"/>
      <c r="E285" s="62"/>
      <c r="F285" s="62"/>
      <c r="G285" s="62">
        <f>SUM(C285:F285)</f>
        <v>0</v>
      </c>
    </row>
    <row r="286" spans="1:7">
      <c r="A286" s="26"/>
      <c r="B286" s="62"/>
      <c r="C286" s="62"/>
      <c r="D286" s="62"/>
      <c r="E286" s="62"/>
      <c r="F286" s="62"/>
      <c r="G286" s="62"/>
    </row>
    <row r="287" spans="1:7">
      <c r="A287" s="26"/>
      <c r="B287" s="62" t="s">
        <v>397</v>
      </c>
      <c r="C287" s="62"/>
      <c r="D287" s="62"/>
      <c r="E287" s="62"/>
      <c r="F287" s="62"/>
      <c r="G287" s="62">
        <f>SUM(G282:G285)</f>
        <v>202</v>
      </c>
    </row>
    <row r="288" spans="1:7">
      <c r="A288" s="26"/>
      <c r="B288" s="62"/>
      <c r="C288" s="62"/>
      <c r="D288" s="62"/>
      <c r="E288" s="62"/>
      <c r="F288" s="62"/>
      <c r="G288" s="62"/>
    </row>
    <row r="289" spans="1:7">
      <c r="A289" s="26"/>
      <c r="B289" s="62"/>
      <c r="C289" s="62"/>
      <c r="D289" s="62"/>
      <c r="E289" s="62"/>
      <c r="F289" s="62"/>
      <c r="G289" s="62"/>
    </row>
    <row r="290" spans="1:7">
      <c r="A290" s="26" t="s">
        <v>459</v>
      </c>
      <c r="B290" s="62" t="s">
        <v>14</v>
      </c>
      <c r="C290" s="62"/>
      <c r="D290" s="62"/>
      <c r="E290" s="62"/>
      <c r="F290" s="62"/>
      <c r="G290" s="62"/>
    </row>
    <row r="291" spans="1:7">
      <c r="A291" s="26" t="s">
        <v>392</v>
      </c>
      <c r="B291" s="63" t="s">
        <v>460</v>
      </c>
      <c r="C291" s="62">
        <v>40</v>
      </c>
      <c r="D291" s="62">
        <v>47</v>
      </c>
      <c r="E291" s="62">
        <v>48</v>
      </c>
      <c r="F291" s="62">
        <v>7</v>
      </c>
      <c r="G291" s="62">
        <f>SUM(C291:F291)</f>
        <v>142</v>
      </c>
    </row>
    <row r="292" spans="1:7">
      <c r="A292" s="26" t="s">
        <v>394</v>
      </c>
      <c r="B292" s="63" t="s">
        <v>461</v>
      </c>
      <c r="C292" s="62">
        <v>44</v>
      </c>
      <c r="D292" s="62">
        <v>45</v>
      </c>
      <c r="E292" s="62">
        <v>43</v>
      </c>
      <c r="F292" s="62">
        <v>9</v>
      </c>
      <c r="G292" s="62">
        <f>SUM(C292:F292)</f>
        <v>141</v>
      </c>
    </row>
    <row r="293" spans="1:7">
      <c r="A293" s="26" t="s">
        <v>395</v>
      </c>
      <c r="B293" s="63" t="s">
        <v>462</v>
      </c>
      <c r="C293" s="62">
        <v>17</v>
      </c>
      <c r="D293" s="62">
        <v>48</v>
      </c>
      <c r="E293" s="62">
        <v>42</v>
      </c>
      <c r="F293" s="62">
        <v>0</v>
      </c>
      <c r="G293" s="62">
        <f>SUM(C293:F293)</f>
        <v>107</v>
      </c>
    </row>
    <row r="294" spans="1:7">
      <c r="A294" s="26" t="s">
        <v>396</v>
      </c>
      <c r="B294" s="63" t="s">
        <v>463</v>
      </c>
      <c r="C294" s="62">
        <v>17</v>
      </c>
      <c r="D294" s="62">
        <v>18</v>
      </c>
      <c r="E294" s="62">
        <v>32</v>
      </c>
      <c r="F294" s="62">
        <v>0</v>
      </c>
      <c r="G294" s="62">
        <f>SUM(C294:F294)</f>
        <v>67</v>
      </c>
    </row>
    <row r="295" spans="1:7">
      <c r="A295" s="26"/>
      <c r="B295" s="62"/>
      <c r="C295" s="62"/>
      <c r="D295" s="62"/>
      <c r="E295" s="62"/>
      <c r="F295" s="62"/>
      <c r="G295" s="62"/>
    </row>
    <row r="296" spans="1:7">
      <c r="A296" s="26"/>
      <c r="B296" s="62" t="s">
        <v>397</v>
      </c>
      <c r="C296" s="62"/>
      <c r="D296" s="62"/>
      <c r="E296" s="62"/>
      <c r="F296" s="62"/>
      <c r="G296" s="62">
        <f>SUM(G291:G294)</f>
        <v>457</v>
      </c>
    </row>
    <row r="297" spans="1:7">
      <c r="A297" s="26"/>
      <c r="B297" s="62"/>
      <c r="C297" s="62"/>
      <c r="D297" s="62"/>
      <c r="E297" s="62"/>
      <c r="F297" s="62"/>
      <c r="G297" s="62"/>
    </row>
    <row r="298" spans="1:7">
      <c r="A298" s="26"/>
      <c r="B298" s="62"/>
      <c r="C298" s="62"/>
      <c r="D298" s="62"/>
      <c r="E298" s="62"/>
      <c r="F298" s="62"/>
      <c r="G298" s="62"/>
    </row>
    <row r="299" spans="1:7">
      <c r="A299" s="26" t="s">
        <v>464</v>
      </c>
      <c r="B299" s="62" t="s">
        <v>465</v>
      </c>
      <c r="C299" s="62"/>
      <c r="D299" s="62"/>
      <c r="E299" s="62"/>
      <c r="F299" s="62"/>
      <c r="G299" s="62"/>
    </row>
    <row r="300" spans="1:7">
      <c r="A300" s="26" t="s">
        <v>392</v>
      </c>
      <c r="B300" s="63" t="s">
        <v>466</v>
      </c>
      <c r="C300" s="62">
        <v>40</v>
      </c>
      <c r="D300" s="62">
        <v>34</v>
      </c>
      <c r="E300" s="62">
        <v>39</v>
      </c>
      <c r="F300" s="62">
        <v>14</v>
      </c>
      <c r="G300" s="62">
        <f>SUM(C300:F300)</f>
        <v>127</v>
      </c>
    </row>
    <row r="301" spans="1:7">
      <c r="A301" s="26" t="s">
        <v>394</v>
      </c>
      <c r="B301" s="63" t="s">
        <v>467</v>
      </c>
      <c r="C301" s="62">
        <v>42</v>
      </c>
      <c r="D301" s="62">
        <v>29</v>
      </c>
      <c r="E301" s="62">
        <v>50</v>
      </c>
      <c r="F301" s="62">
        <v>0</v>
      </c>
      <c r="G301" s="62">
        <f>SUM(C301:F301)</f>
        <v>121</v>
      </c>
    </row>
    <row r="302" spans="1:7">
      <c r="A302" s="26" t="s">
        <v>395</v>
      </c>
      <c r="B302" s="63" t="s">
        <v>468</v>
      </c>
      <c r="C302" s="62">
        <v>42</v>
      </c>
      <c r="D302" s="62">
        <v>27</v>
      </c>
      <c r="E302" s="62">
        <v>22</v>
      </c>
      <c r="F302" s="62">
        <v>0</v>
      </c>
      <c r="G302" s="62">
        <f>SUM(C302:F302)</f>
        <v>91</v>
      </c>
    </row>
    <row r="303" spans="1:7">
      <c r="A303" s="26" t="s">
        <v>396</v>
      </c>
      <c r="B303" s="62"/>
      <c r="C303" s="62"/>
      <c r="D303" s="62"/>
      <c r="E303" s="62"/>
      <c r="F303" s="62"/>
      <c r="G303" s="62">
        <f>SUM(C303:F303)</f>
        <v>0</v>
      </c>
    </row>
    <row r="304" spans="1:7">
      <c r="A304" s="26"/>
      <c r="B304" s="62"/>
      <c r="C304" s="26"/>
      <c r="D304" s="62"/>
      <c r="E304" s="62"/>
      <c r="F304" s="62"/>
      <c r="G304" s="62"/>
    </row>
    <row r="305" spans="1:7">
      <c r="A305" s="26"/>
      <c r="B305" s="62" t="s">
        <v>397</v>
      </c>
      <c r="C305" s="62"/>
      <c r="D305" s="62"/>
      <c r="E305" s="62"/>
      <c r="F305" s="62"/>
      <c r="G305" s="62">
        <f>SUM(G300:G303)</f>
        <v>339</v>
      </c>
    </row>
    <row r="306" spans="1:7">
      <c r="A306" s="26"/>
      <c r="B306" s="62"/>
      <c r="C306" s="62"/>
      <c r="D306" s="62"/>
      <c r="E306" s="62"/>
      <c r="F306" s="62"/>
      <c r="G306" s="62"/>
    </row>
    <row r="307" spans="1:7">
      <c r="A307" s="26"/>
      <c r="B307" s="62"/>
      <c r="C307" s="62"/>
      <c r="D307" s="62"/>
      <c r="E307" s="62"/>
      <c r="F307" s="62"/>
      <c r="G307" s="62"/>
    </row>
    <row r="308" spans="1:7">
      <c r="A308" s="26" t="s">
        <v>469</v>
      </c>
      <c r="B308" s="62" t="s">
        <v>470</v>
      </c>
      <c r="C308" s="62"/>
      <c r="D308" s="62"/>
      <c r="E308" s="62"/>
      <c r="F308" s="62"/>
      <c r="G308" s="62"/>
    </row>
    <row r="309" spans="1:7">
      <c r="A309" s="26" t="s">
        <v>392</v>
      </c>
      <c r="B309" s="63" t="s">
        <v>471</v>
      </c>
      <c r="C309" s="62">
        <v>44</v>
      </c>
      <c r="D309" s="62">
        <v>45</v>
      </c>
      <c r="E309" s="62">
        <v>48</v>
      </c>
      <c r="F309" s="62">
        <v>13</v>
      </c>
      <c r="G309" s="62">
        <f>SUM(C309:F309)</f>
        <v>150</v>
      </c>
    </row>
    <row r="310" spans="1:7">
      <c r="A310" s="26" t="s">
        <v>394</v>
      </c>
      <c r="B310" s="63" t="s">
        <v>472</v>
      </c>
      <c r="C310" s="62">
        <v>40</v>
      </c>
      <c r="D310" s="62">
        <v>50</v>
      </c>
      <c r="E310" s="62">
        <v>43</v>
      </c>
      <c r="F310" s="62">
        <v>6</v>
      </c>
      <c r="G310" s="62">
        <f>SUM(C310:F310)</f>
        <v>139</v>
      </c>
    </row>
    <row r="311" spans="1:7">
      <c r="A311" s="26" t="s">
        <v>395</v>
      </c>
      <c r="B311" s="63" t="s">
        <v>473</v>
      </c>
      <c r="C311" s="62">
        <v>17</v>
      </c>
      <c r="D311" s="62">
        <v>18</v>
      </c>
      <c r="E311" s="62">
        <v>28</v>
      </c>
      <c r="F311" s="62">
        <v>7</v>
      </c>
      <c r="G311" s="62">
        <f>SUM(C311:F311)</f>
        <v>70</v>
      </c>
    </row>
    <row r="312" spans="1:7">
      <c r="A312" s="26" t="s">
        <v>396</v>
      </c>
      <c r="B312" s="63" t="s">
        <v>474</v>
      </c>
      <c r="C312" s="62">
        <v>44</v>
      </c>
      <c r="D312" s="62">
        <v>45</v>
      </c>
      <c r="E312" s="62">
        <v>43</v>
      </c>
      <c r="F312" s="62">
        <v>8</v>
      </c>
      <c r="G312" s="62">
        <f>SUM(C312:F312)</f>
        <v>140</v>
      </c>
    </row>
    <row r="313" spans="1:7">
      <c r="A313" s="26"/>
      <c r="B313" s="62"/>
      <c r="C313" s="62"/>
      <c r="D313" s="62"/>
      <c r="E313" s="62"/>
      <c r="F313" s="62"/>
      <c r="G313" s="62"/>
    </row>
    <row r="314" spans="1:7">
      <c r="A314" s="26"/>
      <c r="B314" s="62" t="s">
        <v>397</v>
      </c>
      <c r="C314" s="62"/>
      <c r="D314" s="62"/>
      <c r="E314" s="62"/>
      <c r="F314" s="62"/>
      <c r="G314" s="62">
        <f>SUM(G309:G312)</f>
        <v>499</v>
      </c>
    </row>
    <row r="315" spans="1:7">
      <c r="A315" s="26"/>
      <c r="B315" s="62"/>
      <c r="C315" s="62"/>
      <c r="D315" s="62"/>
      <c r="E315" s="62"/>
      <c r="F315" s="62"/>
      <c r="G315" s="62"/>
    </row>
    <row r="316" spans="1:7">
      <c r="A316" s="26"/>
      <c r="B316" s="62"/>
      <c r="C316" s="62"/>
      <c r="D316" s="62"/>
      <c r="E316" s="62"/>
      <c r="F316" s="62"/>
      <c r="G316" s="62"/>
    </row>
    <row r="317" spans="1:7">
      <c r="A317" s="26" t="s">
        <v>475</v>
      </c>
      <c r="B317" s="62" t="s">
        <v>178</v>
      </c>
      <c r="C317" s="62"/>
      <c r="D317" s="62"/>
      <c r="E317" s="62"/>
      <c r="F317" s="62"/>
      <c r="G317" s="62"/>
    </row>
    <row r="318" spans="1:7">
      <c r="A318" s="26" t="s">
        <v>392</v>
      </c>
      <c r="B318" s="63" t="s">
        <v>476</v>
      </c>
      <c r="C318" s="62">
        <v>40</v>
      </c>
      <c r="D318" s="62">
        <v>47</v>
      </c>
      <c r="E318" s="62">
        <v>40</v>
      </c>
      <c r="F318" s="62">
        <v>7</v>
      </c>
      <c r="G318" s="62">
        <f>SUM(C318:F318)</f>
        <v>134</v>
      </c>
    </row>
    <row r="319" spans="1:7">
      <c r="A319" s="26" t="s">
        <v>394</v>
      </c>
      <c r="B319" s="63" t="s">
        <v>477</v>
      </c>
      <c r="C319" s="62">
        <v>40</v>
      </c>
      <c r="D319" s="62">
        <v>47</v>
      </c>
      <c r="E319" s="62">
        <v>42</v>
      </c>
      <c r="F319" s="62">
        <v>8</v>
      </c>
      <c r="G319" s="62">
        <f>SUM(C319:F319)</f>
        <v>137</v>
      </c>
    </row>
    <row r="320" spans="1:7">
      <c r="A320" s="26" t="s">
        <v>395</v>
      </c>
      <c r="B320" s="63" t="s">
        <v>478</v>
      </c>
      <c r="C320" s="62">
        <v>40</v>
      </c>
      <c r="D320" s="62">
        <v>27</v>
      </c>
      <c r="E320" s="62">
        <v>40</v>
      </c>
      <c r="F320" s="62">
        <v>8</v>
      </c>
      <c r="G320" s="62">
        <f>SUM(C320:F320)</f>
        <v>115</v>
      </c>
    </row>
    <row r="321" spans="1:7">
      <c r="A321" s="26" t="s">
        <v>396</v>
      </c>
      <c r="B321" s="63" t="s">
        <v>479</v>
      </c>
      <c r="C321" s="62">
        <v>40</v>
      </c>
      <c r="D321" s="62">
        <v>50</v>
      </c>
      <c r="E321" s="62">
        <v>48</v>
      </c>
      <c r="F321" s="62">
        <v>11</v>
      </c>
      <c r="G321" s="62">
        <f>SUM(C321:F321)</f>
        <v>149</v>
      </c>
    </row>
    <row r="322" spans="1:7">
      <c r="A322" s="26"/>
      <c r="B322" s="62"/>
      <c r="C322" s="62"/>
      <c r="D322" s="62"/>
      <c r="E322" s="62"/>
      <c r="F322" s="62"/>
      <c r="G322" s="62"/>
    </row>
    <row r="323" spans="1:7">
      <c r="A323" s="26"/>
      <c r="B323" s="62" t="s">
        <v>397</v>
      </c>
      <c r="C323" s="62"/>
      <c r="D323" s="62"/>
      <c r="E323" s="62"/>
      <c r="F323" s="62"/>
      <c r="G323" s="62">
        <f>SUM(G318:G321)</f>
        <v>535</v>
      </c>
    </row>
    <row r="324" spans="1:7">
      <c r="A324" s="26"/>
      <c r="B324" s="62"/>
      <c r="C324" s="62"/>
      <c r="D324" s="62"/>
      <c r="E324" s="62"/>
      <c r="F324" s="62"/>
      <c r="G324" s="62"/>
    </row>
    <row r="325" spans="1:7">
      <c r="A325" s="26"/>
      <c r="B325" s="62"/>
      <c r="C325" s="62"/>
      <c r="D325" s="62"/>
      <c r="E325" s="62"/>
      <c r="F325" s="62"/>
      <c r="G325" s="62"/>
    </row>
    <row r="326" spans="1:7">
      <c r="A326" s="26" t="s">
        <v>480</v>
      </c>
      <c r="B326" s="62" t="s">
        <v>481</v>
      </c>
      <c r="C326" s="62"/>
      <c r="D326" s="62"/>
      <c r="E326" s="62"/>
      <c r="F326" s="62"/>
      <c r="G326" s="62"/>
    </row>
    <row r="327" spans="1:7">
      <c r="A327" s="26" t="s">
        <v>392</v>
      </c>
      <c r="B327" s="63" t="s">
        <v>482</v>
      </c>
      <c r="C327" s="62">
        <v>17</v>
      </c>
      <c r="D327" s="62">
        <v>47</v>
      </c>
      <c r="E327" s="62">
        <v>43</v>
      </c>
      <c r="F327" s="62">
        <v>8</v>
      </c>
      <c r="G327" s="62">
        <f>SUM(C327:F327)</f>
        <v>115</v>
      </c>
    </row>
    <row r="328" spans="1:7">
      <c r="A328" s="26" t="s">
        <v>394</v>
      </c>
      <c r="B328" s="63" t="s">
        <v>483</v>
      </c>
      <c r="C328" s="62">
        <v>17</v>
      </c>
      <c r="D328" s="62">
        <v>37</v>
      </c>
      <c r="E328" s="62">
        <v>50</v>
      </c>
      <c r="F328" s="62">
        <v>6</v>
      </c>
      <c r="G328" s="62">
        <f>SUM(C328:F328)</f>
        <v>110</v>
      </c>
    </row>
    <row r="329" spans="1:7">
      <c r="A329" s="26" t="s">
        <v>395</v>
      </c>
      <c r="B329" s="63" t="s">
        <v>484</v>
      </c>
      <c r="C329" s="62">
        <v>11</v>
      </c>
      <c r="D329" s="62">
        <v>18</v>
      </c>
      <c r="E329" s="62">
        <v>43</v>
      </c>
      <c r="F329" s="62">
        <v>5</v>
      </c>
      <c r="G329" s="62">
        <f>SUM(C329:F329)</f>
        <v>77</v>
      </c>
    </row>
    <row r="330" spans="1:7">
      <c r="A330" s="26" t="s">
        <v>396</v>
      </c>
      <c r="B330" s="63" t="s">
        <v>485</v>
      </c>
      <c r="C330" s="62">
        <v>14</v>
      </c>
      <c r="D330" s="62">
        <v>26</v>
      </c>
      <c r="E330" s="62">
        <v>40</v>
      </c>
      <c r="F330" s="62">
        <v>8</v>
      </c>
      <c r="G330" s="62">
        <f>SUM(C330:F330)</f>
        <v>88</v>
      </c>
    </row>
    <row r="331" spans="1:7">
      <c r="A331" s="26"/>
      <c r="B331" s="62"/>
      <c r="C331" s="62"/>
      <c r="D331" s="62"/>
      <c r="E331" s="62"/>
      <c r="F331" s="62"/>
      <c r="G331" s="62"/>
    </row>
    <row r="332" spans="1:7">
      <c r="A332" s="26"/>
      <c r="B332" s="62" t="s">
        <v>397</v>
      </c>
      <c r="C332" s="62"/>
      <c r="D332" s="62"/>
      <c r="E332" s="62"/>
      <c r="F332" s="62"/>
      <c r="G332" s="62">
        <f>SUM(G327:G330)</f>
        <v>390</v>
      </c>
    </row>
    <row r="333" spans="1:7">
      <c r="A333" s="26"/>
      <c r="B333" s="62"/>
      <c r="C333" s="62"/>
      <c r="D333" s="62"/>
      <c r="E333" s="62"/>
      <c r="F333" s="62"/>
      <c r="G333" s="62"/>
    </row>
    <row r="334" spans="1:7">
      <c r="A334" s="26"/>
      <c r="B334" s="62"/>
      <c r="C334" s="62"/>
      <c r="D334" s="62"/>
      <c r="E334" s="62"/>
      <c r="F334" s="62"/>
      <c r="G334" s="62"/>
    </row>
    <row r="335" spans="1:7">
      <c r="A335" s="26" t="s">
        <v>486</v>
      </c>
      <c r="B335" s="62" t="s">
        <v>240</v>
      </c>
      <c r="C335" s="62"/>
      <c r="D335" s="62"/>
      <c r="E335" s="62"/>
      <c r="F335" s="62"/>
      <c r="G335" s="62"/>
    </row>
    <row r="336" spans="1:7">
      <c r="A336" s="26" t="s">
        <v>392</v>
      </c>
      <c r="B336" s="63" t="s">
        <v>487</v>
      </c>
      <c r="C336" s="62">
        <v>46</v>
      </c>
      <c r="D336" s="62">
        <v>47</v>
      </c>
      <c r="E336" s="62">
        <v>22</v>
      </c>
      <c r="F336" s="62">
        <v>13</v>
      </c>
      <c r="G336" s="62">
        <f>SUM(C336:F336)</f>
        <v>128</v>
      </c>
    </row>
    <row r="337" spans="1:7">
      <c r="A337" s="26" t="s">
        <v>394</v>
      </c>
      <c r="B337" s="63" t="s">
        <v>488</v>
      </c>
      <c r="C337" s="62">
        <v>17</v>
      </c>
      <c r="D337" s="62">
        <v>31</v>
      </c>
      <c r="E337" s="62">
        <v>23</v>
      </c>
      <c r="F337" s="62">
        <v>7</v>
      </c>
      <c r="G337" s="62">
        <f>SUM(C337:F337)</f>
        <v>78</v>
      </c>
    </row>
    <row r="338" spans="1:7">
      <c r="A338" s="26" t="s">
        <v>395</v>
      </c>
      <c r="B338" s="63" t="s">
        <v>489</v>
      </c>
      <c r="C338" s="62">
        <v>40</v>
      </c>
      <c r="D338" s="62">
        <v>45</v>
      </c>
      <c r="E338" s="62">
        <v>48</v>
      </c>
      <c r="F338" s="62">
        <v>11</v>
      </c>
      <c r="G338" s="62">
        <f>SUM(C338:F338)</f>
        <v>144</v>
      </c>
    </row>
    <row r="339" spans="1:7">
      <c r="A339" s="26" t="s">
        <v>396</v>
      </c>
      <c r="B339" s="63" t="s">
        <v>490</v>
      </c>
      <c r="C339" s="62">
        <v>40</v>
      </c>
      <c r="D339" s="62">
        <v>48</v>
      </c>
      <c r="E339" s="62">
        <v>48</v>
      </c>
      <c r="F339" s="62">
        <v>12</v>
      </c>
      <c r="G339" s="62">
        <f>SUM(C339:F339)</f>
        <v>148</v>
      </c>
    </row>
    <row r="340" spans="1:7">
      <c r="A340" s="26"/>
      <c r="B340" s="62"/>
      <c r="C340" s="62"/>
      <c r="D340" s="62"/>
      <c r="E340" s="62"/>
      <c r="F340" s="62"/>
      <c r="G340" s="62"/>
    </row>
    <row r="341" spans="1:7">
      <c r="A341" s="26"/>
      <c r="B341" s="62" t="s">
        <v>397</v>
      </c>
      <c r="C341" s="62"/>
      <c r="D341" s="62"/>
      <c r="E341" s="62"/>
      <c r="F341" s="62"/>
      <c r="G341" s="62">
        <f>SUM(G336:G339)</f>
        <v>498</v>
      </c>
    </row>
    <row r="342" spans="1:7">
      <c r="A342" s="26"/>
      <c r="B342" s="62"/>
      <c r="C342" s="62"/>
      <c r="D342" s="62"/>
      <c r="E342" s="62"/>
      <c r="F342" s="62"/>
      <c r="G342" s="62"/>
    </row>
    <row r="343" spans="1:7">
      <c r="A343" s="26"/>
      <c r="B343" s="62"/>
      <c r="C343" s="62"/>
      <c r="D343" s="62"/>
      <c r="E343" s="62"/>
      <c r="F343" s="62"/>
      <c r="G343" s="62"/>
    </row>
    <row r="344" spans="1:7">
      <c r="A344" s="26" t="s">
        <v>491</v>
      </c>
      <c r="B344" s="62" t="s">
        <v>492</v>
      </c>
      <c r="C344" s="62"/>
      <c r="D344" s="62"/>
      <c r="E344" s="62"/>
      <c r="F344" s="62"/>
      <c r="G344" s="62"/>
    </row>
    <row r="345" spans="1:7">
      <c r="A345" s="26" t="s">
        <v>392</v>
      </c>
      <c r="B345" s="15" t="s">
        <v>493</v>
      </c>
      <c r="C345" s="62">
        <v>17</v>
      </c>
      <c r="D345" s="62">
        <v>39</v>
      </c>
      <c r="E345" s="62">
        <v>40</v>
      </c>
      <c r="F345" s="62">
        <v>10</v>
      </c>
      <c r="G345" s="62">
        <f>SUM(C345:F345)</f>
        <v>106</v>
      </c>
    </row>
    <row r="346" spans="1:7">
      <c r="A346" s="26" t="s">
        <v>394</v>
      </c>
      <c r="B346" s="63" t="s">
        <v>494</v>
      </c>
      <c r="C346" s="62">
        <v>17</v>
      </c>
      <c r="D346" s="62">
        <v>24</v>
      </c>
      <c r="E346" s="62">
        <v>34</v>
      </c>
      <c r="F346" s="62">
        <v>7</v>
      </c>
      <c r="G346" s="62">
        <f>SUM(C346:F346)</f>
        <v>82</v>
      </c>
    </row>
    <row r="347" spans="1:7">
      <c r="A347" s="26" t="s">
        <v>395</v>
      </c>
      <c r="B347" s="63" t="s">
        <v>495</v>
      </c>
      <c r="C347" s="62">
        <v>40</v>
      </c>
      <c r="D347" s="62">
        <v>45</v>
      </c>
      <c r="E347" s="62">
        <v>50</v>
      </c>
      <c r="F347" s="62">
        <v>6</v>
      </c>
      <c r="G347" s="62">
        <f>SUM(C347:F347)</f>
        <v>141</v>
      </c>
    </row>
    <row r="348" spans="1:7">
      <c r="A348" s="26" t="s">
        <v>396</v>
      </c>
      <c r="B348" s="63" t="s">
        <v>496</v>
      </c>
      <c r="C348" s="62">
        <v>30</v>
      </c>
      <c r="D348" s="62">
        <v>50</v>
      </c>
      <c r="E348" s="62">
        <v>48</v>
      </c>
      <c r="F348" s="62">
        <v>0</v>
      </c>
      <c r="G348" s="62">
        <f>SUM(C348:F348)</f>
        <v>128</v>
      </c>
    </row>
    <row r="349" spans="1:7">
      <c r="A349" s="26"/>
      <c r="B349" s="62"/>
      <c r="C349" s="62"/>
      <c r="D349" s="62"/>
      <c r="E349" s="62"/>
      <c r="F349" s="62"/>
      <c r="G349" s="62"/>
    </row>
    <row r="350" spans="1:7">
      <c r="A350" s="26"/>
      <c r="B350" s="62" t="s">
        <v>397</v>
      </c>
      <c r="C350" s="62"/>
      <c r="D350" s="62"/>
      <c r="E350" s="62"/>
      <c r="F350" s="62"/>
      <c r="G350" s="62">
        <f>SUM(G345:G348)</f>
        <v>457</v>
      </c>
    </row>
    <row r="351" spans="1:7">
      <c r="A351" s="26"/>
      <c r="B351" s="62"/>
      <c r="C351" s="62"/>
      <c r="D351" s="62"/>
      <c r="E351" s="62"/>
      <c r="F351" s="62"/>
      <c r="G351" s="62"/>
    </row>
    <row r="352" spans="1:7">
      <c r="A352" s="26"/>
      <c r="B352" s="26"/>
      <c r="C352" s="26"/>
      <c r="D352" s="26"/>
      <c r="E352" s="26"/>
      <c r="F352" s="26"/>
      <c r="G352" s="26"/>
    </row>
    <row r="353" spans="1:7">
      <c r="A353" s="26" t="s">
        <v>497</v>
      </c>
      <c r="B353" s="64" t="s">
        <v>9</v>
      </c>
      <c r="C353" s="26"/>
      <c r="D353" s="26"/>
      <c r="E353" s="26"/>
      <c r="F353" s="26"/>
      <c r="G353" s="26"/>
    </row>
    <row r="354" spans="1:7">
      <c r="A354" s="26" t="s">
        <v>392</v>
      </c>
      <c r="B354" s="5" t="s">
        <v>498</v>
      </c>
      <c r="C354" s="26">
        <v>50</v>
      </c>
      <c r="D354" s="26">
        <v>47</v>
      </c>
      <c r="E354" s="26">
        <v>50</v>
      </c>
      <c r="F354" s="26">
        <v>15</v>
      </c>
      <c r="G354" s="62">
        <f>SUM(C354:F354)</f>
        <v>162</v>
      </c>
    </row>
    <row r="355" spans="1:7">
      <c r="A355" s="26" t="s">
        <v>394</v>
      </c>
      <c r="B355" s="5" t="s">
        <v>499</v>
      </c>
      <c r="C355" s="26">
        <v>40</v>
      </c>
      <c r="D355" s="26">
        <v>47</v>
      </c>
      <c r="E355" s="26">
        <v>48</v>
      </c>
      <c r="F355" s="26"/>
      <c r="G355" s="62">
        <f>SUM(C355:F355)</f>
        <v>135</v>
      </c>
    </row>
    <row r="356" spans="1:7">
      <c r="A356" s="26" t="s">
        <v>395</v>
      </c>
      <c r="B356" s="5" t="s">
        <v>500</v>
      </c>
      <c r="C356" s="26">
        <v>40</v>
      </c>
      <c r="D356" s="26">
        <v>47</v>
      </c>
      <c r="E356" s="26">
        <v>50</v>
      </c>
      <c r="F356" s="26">
        <v>14</v>
      </c>
      <c r="G356" s="62">
        <f>SUM(C356:F356)</f>
        <v>151</v>
      </c>
    </row>
    <row r="357" spans="1:7">
      <c r="A357" s="26" t="s">
        <v>396</v>
      </c>
      <c r="B357" s="5" t="s">
        <v>501</v>
      </c>
      <c r="C357" s="26">
        <v>44</v>
      </c>
      <c r="D357" s="26">
        <v>45</v>
      </c>
      <c r="E357" s="26">
        <v>50</v>
      </c>
      <c r="F357" s="26">
        <v>12</v>
      </c>
      <c r="G357" s="62">
        <f>SUM(C357:F357)</f>
        <v>151</v>
      </c>
    </row>
    <row r="358" spans="1:7">
      <c r="A358" s="26"/>
      <c r="B358" s="26"/>
      <c r="C358" s="26"/>
      <c r="D358" s="26"/>
      <c r="E358" s="26"/>
      <c r="F358" s="26"/>
      <c r="G358" s="62"/>
    </row>
    <row r="359" spans="1:7">
      <c r="A359" s="26"/>
      <c r="B359" s="26" t="s">
        <v>397</v>
      </c>
      <c r="C359" s="26"/>
      <c r="D359" s="26"/>
      <c r="E359" s="26"/>
      <c r="F359" s="26"/>
      <c r="G359" s="62">
        <f>SUM(G354:G357)</f>
        <v>599</v>
      </c>
    </row>
    <row r="360" spans="1:7">
      <c r="A360" s="26"/>
      <c r="B360" s="26"/>
      <c r="C360" s="26"/>
      <c r="D360" s="26"/>
      <c r="E360" s="26"/>
      <c r="F360" s="26"/>
      <c r="G360" s="26"/>
    </row>
    <row r="361" spans="1:7">
      <c r="A361" s="26" t="s">
        <v>502</v>
      </c>
      <c r="B361" s="26" t="s">
        <v>381</v>
      </c>
      <c r="C361" s="26"/>
      <c r="D361" s="26"/>
      <c r="E361" s="26"/>
      <c r="F361" s="26"/>
      <c r="G361" s="26"/>
    </row>
    <row r="362" spans="1:7">
      <c r="A362" s="26" t="s">
        <v>392</v>
      </c>
      <c r="B362" s="63" t="s">
        <v>503</v>
      </c>
      <c r="C362" s="26">
        <v>40</v>
      </c>
      <c r="D362" s="26">
        <v>30</v>
      </c>
      <c r="E362" s="26">
        <v>48</v>
      </c>
      <c r="F362" s="26">
        <v>12</v>
      </c>
      <c r="G362" s="62">
        <f>SUM(C362:F362)</f>
        <v>130</v>
      </c>
    </row>
    <row r="363" spans="1:7">
      <c r="A363" s="26" t="s">
        <v>394</v>
      </c>
      <c r="B363" s="63" t="s">
        <v>504</v>
      </c>
      <c r="C363" s="26">
        <v>44</v>
      </c>
      <c r="D363" s="26">
        <v>27</v>
      </c>
      <c r="E363" s="26">
        <v>43</v>
      </c>
      <c r="F363" s="26">
        <v>8</v>
      </c>
      <c r="G363" s="62">
        <f>SUM(C363:F363)</f>
        <v>122</v>
      </c>
    </row>
    <row r="364" spans="1:7">
      <c r="A364" s="26" t="s">
        <v>395</v>
      </c>
      <c r="B364" s="63" t="s">
        <v>505</v>
      </c>
      <c r="C364" s="26">
        <v>44</v>
      </c>
      <c r="D364" s="26">
        <v>45</v>
      </c>
      <c r="E364" s="26">
        <v>43</v>
      </c>
      <c r="F364" s="26">
        <v>8</v>
      </c>
      <c r="G364" s="62">
        <f>SUM(C364:F364)</f>
        <v>140</v>
      </c>
    </row>
    <row r="365" spans="1:7">
      <c r="A365" s="26" t="s">
        <v>396</v>
      </c>
      <c r="B365" s="5" t="s">
        <v>506</v>
      </c>
      <c r="C365" s="26">
        <v>43</v>
      </c>
      <c r="D365" s="26">
        <v>38</v>
      </c>
      <c r="E365" s="26">
        <v>28</v>
      </c>
      <c r="F365" s="26">
        <v>6</v>
      </c>
      <c r="G365" s="62">
        <f>SUM(C365:F365)</f>
        <v>115</v>
      </c>
    </row>
    <row r="366" spans="1:7">
      <c r="A366" s="26"/>
      <c r="B366" s="26" t="s">
        <v>397</v>
      </c>
      <c r="C366" s="26"/>
      <c r="D366" s="26"/>
      <c r="E366" s="26"/>
      <c r="F366" s="26"/>
      <c r="G366" s="62">
        <f>SUM(G361:G364)</f>
        <v>392</v>
      </c>
    </row>
    <row r="367" spans="1:7">
      <c r="A367" s="26"/>
      <c r="B367" s="26"/>
      <c r="C367" s="26"/>
      <c r="D367" s="26"/>
      <c r="E367" s="26"/>
      <c r="F367" s="26"/>
      <c r="G367" s="62"/>
    </row>
    <row r="368" spans="1:7">
      <c r="A368" s="26" t="s">
        <v>507</v>
      </c>
      <c r="B368" s="62" t="s">
        <v>508</v>
      </c>
      <c r="C368" s="26"/>
      <c r="D368" s="26"/>
      <c r="E368" s="26"/>
      <c r="F368" s="26"/>
      <c r="G368" s="26"/>
    </row>
    <row r="369" spans="1:7">
      <c r="A369" s="26" t="s">
        <v>509</v>
      </c>
      <c r="B369" s="63" t="s">
        <v>510</v>
      </c>
      <c r="C369" s="26">
        <v>49</v>
      </c>
      <c r="D369" s="26">
        <v>35</v>
      </c>
      <c r="E369" s="26">
        <v>39</v>
      </c>
      <c r="F369" s="26">
        <v>0</v>
      </c>
      <c r="G369" s="62">
        <f>SUM(C369:F369)</f>
        <v>123</v>
      </c>
    </row>
    <row r="370" spans="1:7">
      <c r="A370" s="26" t="s">
        <v>511</v>
      </c>
      <c r="B370" s="63" t="s">
        <v>512</v>
      </c>
      <c r="C370" s="26">
        <v>49</v>
      </c>
      <c r="D370" s="26">
        <v>31</v>
      </c>
      <c r="E370" s="26">
        <v>50</v>
      </c>
      <c r="F370" s="26">
        <v>4</v>
      </c>
      <c r="G370" s="62">
        <f>SUM(C370:F370)</f>
        <v>134</v>
      </c>
    </row>
    <row r="371" spans="1:7">
      <c r="A371" s="26" t="s">
        <v>513</v>
      </c>
      <c r="B371" s="63" t="s">
        <v>514</v>
      </c>
      <c r="C371" s="26">
        <v>46</v>
      </c>
      <c r="D371" s="26">
        <v>50</v>
      </c>
      <c r="E371" s="26">
        <v>43</v>
      </c>
      <c r="F371" s="26">
        <v>6</v>
      </c>
      <c r="G371" s="62">
        <f>SUM(C371:F371)</f>
        <v>145</v>
      </c>
    </row>
    <row r="372" spans="1:7">
      <c r="A372" s="26" t="s">
        <v>515</v>
      </c>
      <c r="B372" s="63" t="s">
        <v>516</v>
      </c>
      <c r="C372" s="26">
        <v>30</v>
      </c>
      <c r="D372" s="26">
        <v>50</v>
      </c>
      <c r="E372" s="26">
        <v>28</v>
      </c>
      <c r="F372" s="26">
        <v>3</v>
      </c>
      <c r="G372" s="62">
        <f>SUM(C372:F372)</f>
        <v>111</v>
      </c>
    </row>
    <row r="373" spans="1:7">
      <c r="A373" s="26"/>
      <c r="B373" s="62"/>
      <c r="C373" s="26"/>
      <c r="D373" s="26"/>
      <c r="E373" s="26"/>
      <c r="F373" s="26"/>
      <c r="G373" s="62"/>
    </row>
    <row r="374" spans="1:7">
      <c r="A374" s="26"/>
      <c r="B374" s="26" t="s">
        <v>397</v>
      </c>
      <c r="C374" s="26"/>
      <c r="D374" s="26"/>
      <c r="E374" s="26"/>
      <c r="F374" s="26"/>
      <c r="G374" s="62">
        <f>SUM(G369:G372)</f>
        <v>513</v>
      </c>
    </row>
    <row r="375" spans="1:7">
      <c r="A375" s="26"/>
      <c r="B375" s="26"/>
      <c r="C375" s="26"/>
      <c r="D375" s="26"/>
      <c r="E375" s="26"/>
      <c r="F375" s="26"/>
      <c r="G375" s="62"/>
    </row>
    <row r="376" spans="1:7">
      <c r="A376" s="26" t="s">
        <v>517</v>
      </c>
      <c r="B376" s="62" t="s">
        <v>179</v>
      </c>
      <c r="C376" s="26"/>
      <c r="D376" s="26"/>
      <c r="E376" s="26"/>
      <c r="F376" s="26"/>
      <c r="G376" s="26"/>
    </row>
    <row r="377" spans="1:7">
      <c r="A377" s="26" t="s">
        <v>392</v>
      </c>
      <c r="B377" s="63" t="s">
        <v>518</v>
      </c>
      <c r="C377" s="26">
        <v>40</v>
      </c>
      <c r="D377" s="26">
        <v>50</v>
      </c>
      <c r="E377" s="26">
        <v>32</v>
      </c>
      <c r="F377" s="26">
        <v>9</v>
      </c>
      <c r="G377" s="62">
        <f>SUM(C377:F377)</f>
        <v>131</v>
      </c>
    </row>
    <row r="378" spans="1:7">
      <c r="A378" s="26" t="s">
        <v>394</v>
      </c>
      <c r="B378" s="63" t="s">
        <v>519</v>
      </c>
      <c r="C378" s="26">
        <v>30</v>
      </c>
      <c r="D378" s="26">
        <v>37</v>
      </c>
      <c r="E378" s="26">
        <v>34</v>
      </c>
      <c r="F378" s="26">
        <v>10</v>
      </c>
      <c r="G378" s="62">
        <f>SUM(C378:F378)</f>
        <v>111</v>
      </c>
    </row>
    <row r="379" spans="1:7">
      <c r="A379" s="26" t="s">
        <v>395</v>
      </c>
      <c r="B379" s="63" t="s">
        <v>520</v>
      </c>
      <c r="C379" s="26">
        <v>44</v>
      </c>
      <c r="D379" s="26">
        <v>47</v>
      </c>
      <c r="E379" s="26">
        <v>48</v>
      </c>
      <c r="F379" s="26">
        <v>13</v>
      </c>
      <c r="G379" s="62">
        <f>SUM(C379:F379)</f>
        <v>152</v>
      </c>
    </row>
    <row r="380" spans="1:7">
      <c r="A380" s="26" t="s">
        <v>396</v>
      </c>
      <c r="B380" s="63" t="s">
        <v>521</v>
      </c>
      <c r="C380" s="26">
        <v>40</v>
      </c>
      <c r="D380" s="26">
        <v>18</v>
      </c>
      <c r="E380" s="26">
        <v>48</v>
      </c>
      <c r="F380" s="26">
        <v>10</v>
      </c>
      <c r="G380" s="62">
        <f>SUM(C380:F380)</f>
        <v>116</v>
      </c>
    </row>
    <row r="381" spans="1:7">
      <c r="A381" s="26"/>
      <c r="B381" s="26"/>
      <c r="C381" s="26"/>
      <c r="D381" s="26"/>
      <c r="E381" s="26"/>
      <c r="F381" s="26"/>
      <c r="G381" s="62"/>
    </row>
    <row r="382" spans="1:7">
      <c r="A382" s="26"/>
      <c r="B382" s="26"/>
      <c r="C382" s="26"/>
      <c r="D382" s="26"/>
      <c r="E382" s="26"/>
      <c r="F382" s="26"/>
      <c r="G382" s="62">
        <f>SUM(G377:G380)</f>
        <v>510</v>
      </c>
    </row>
    <row r="383" spans="1:7">
      <c r="A383" s="26"/>
      <c r="B383" s="62"/>
      <c r="C383" s="26"/>
      <c r="D383" s="26"/>
      <c r="E383" s="26"/>
      <c r="F383" s="26"/>
      <c r="G383" s="26"/>
    </row>
    <row r="384" spans="1:7">
      <c r="A384" s="26" t="s">
        <v>392</v>
      </c>
      <c r="B384" s="62"/>
      <c r="C384" s="26"/>
      <c r="D384" s="26"/>
      <c r="E384" s="26"/>
      <c r="F384" s="26"/>
      <c r="G384" s="62">
        <f>SUM(C384:F384)</f>
        <v>0</v>
      </c>
    </row>
  </sheetData>
  <mergeCells count="1">
    <mergeCell ref="A2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Agriculture Mechanics</vt:lpstr>
      <vt:lpstr>Agronomy</vt:lpstr>
      <vt:lpstr>Arc Welding</vt:lpstr>
      <vt:lpstr>Auctioneering</vt:lpstr>
      <vt:lpstr>Horticulture Demonstration</vt:lpstr>
      <vt:lpstr>dairy judging</vt:lpstr>
      <vt:lpstr>Food Science Demonstration</vt:lpstr>
      <vt:lpstr>Ag Mech Demonstration</vt:lpstr>
      <vt:lpstr>Equine</vt:lpstr>
      <vt:lpstr>Farm Management</vt:lpstr>
      <vt:lpstr>Floriculture</vt:lpstr>
      <vt:lpstr>NURSERY LANDSCAPE</vt:lpstr>
      <vt:lpstr>Meats</vt:lpstr>
      <vt:lpstr>Dairy</vt:lpstr>
      <vt:lpstr>Livestock </vt:lpstr>
      <vt:lpstr>Soils Evaluation</vt:lpstr>
      <vt:lpstr>Job Interview</vt:lpstr>
      <vt:lpstr>FFA Community Connections</vt:lpstr>
      <vt:lpstr>Agriscience Fair Div. 1</vt:lpstr>
      <vt:lpstr>Agriscience Fair Div. 2</vt:lpstr>
    </vt:vector>
  </TitlesOfParts>
  <Manager/>
  <Company>Western Kentucky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Meeks, Lindsay</dc:creator>
  <cp:keywords/>
  <dc:description/>
  <cp:lastModifiedBy>Kingery, Thomas</cp:lastModifiedBy>
  <cp:revision/>
  <dcterms:created xsi:type="dcterms:W3CDTF">2014-04-01T21:16:33Z</dcterms:created>
  <dcterms:modified xsi:type="dcterms:W3CDTF">2025-04-16T00:54:09Z</dcterms:modified>
  <cp:category/>
  <cp:contentStatus/>
</cp:coreProperties>
</file>