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WKUUSER\Documents\Academic Program Review\CAPE\Resource Website Information\"/>
    </mc:Choice>
  </mc:AlternateContent>
  <bookViews>
    <workbookView xWindow="0" yWindow="0" windowWidth="16065" windowHeight="11550"/>
  </bookViews>
  <sheets>
    <sheet name="Enrollments-Certs" sheetId="1" r:id="rId1"/>
    <sheet name="Conferrals-Certs" sheetId="2" r:id="rId2"/>
    <sheet name="Dept SCHP-Certs" sheetId="3" r:id="rId3"/>
    <sheet name="Persistence-Certs" sheetId="4" r:id="rId4"/>
    <sheet name="Progression-Certs (UG Only)" sheetId="5" r:id="rId5"/>
  </sheets>
  <calcPr calcId="152511" concurrentCalc="0"/>
</workbook>
</file>

<file path=xl/calcChain.xml><?xml version="1.0" encoding="utf-8"?>
<calcChain xmlns="http://schemas.openxmlformats.org/spreadsheetml/2006/main">
  <c r="G4" i="3" l="1"/>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3" i="3"/>
  <c r="G2" i="3"/>
  <c r="F64" i="3"/>
  <c r="F63" i="3"/>
  <c r="F62" i="3"/>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3" i="2"/>
  <c r="G2" i="2"/>
  <c r="F58" i="2"/>
  <c r="F57" i="2"/>
  <c r="F56" i="2"/>
  <c r="F65"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2" i="1"/>
  <c r="G3" i="1"/>
  <c r="F64" i="1"/>
  <c r="F63" i="1"/>
</calcChain>
</file>

<file path=xl/sharedStrings.xml><?xml version="1.0" encoding="utf-8"?>
<sst xmlns="http://schemas.openxmlformats.org/spreadsheetml/2006/main" count="700" uniqueCount="122">
  <si>
    <t>Students Enrolled by Certificate Program</t>
  </si>
  <si>
    <t>Fall 2013</t>
  </si>
  <si>
    <t>Fall 2014</t>
  </si>
  <si>
    <t>Fall 2015</t>
  </si>
  <si>
    <t>Fall 2016</t>
  </si>
  <si>
    <t>Fall 2017</t>
  </si>
  <si>
    <t>Addictions Education, CER (#0492)</t>
  </si>
  <si>
    <t>Adult Education, CER (#0450)</t>
  </si>
  <si>
    <t>Advanced Professionalism, CER (#1730)</t>
  </si>
  <si>
    <t>Aging Specialist, CER (#1722)</t>
  </si>
  <si>
    <t>Aging Studies, CER (#0419)</t>
  </si>
  <si>
    <t>Applied Data Analytics, CER (#1734)</t>
  </si>
  <si>
    <t>Autism Spectrum Disorders, CER (#0441)</t>
  </si>
  <si>
    <t>Automation, CER (#1726)</t>
  </si>
  <si>
    <t>Brewing and Distilling Arts &amp; Sciences, CER (#0486)</t>
  </si>
  <si>
    <t>Brewing and Distilling Arts &amp; Sciences, CER (#1733)</t>
  </si>
  <si>
    <t>Business Core Competencies, CER (#0487)</t>
  </si>
  <si>
    <t>Business Sustainability, CER (#0474)</t>
  </si>
  <si>
    <t>CNSS 4011, CER (#1719)</t>
  </si>
  <si>
    <t>Career Services, CER (#0468)</t>
  </si>
  <si>
    <t>College and Career Readiness, CER (#1737)</t>
  </si>
  <si>
    <t>Communicating in Healthcare, CER (#0475)</t>
  </si>
  <si>
    <t>Communicating in Organizations, CER (#0471)</t>
  </si>
  <si>
    <t>Community College Faculty Preparation, CER (#162)</t>
  </si>
  <si>
    <t>Computer Literacy, CER (#1713)</t>
  </si>
  <si>
    <t>Data Analysis Using SAS, CER (#1716)</t>
  </si>
  <si>
    <t>Dietetic Practice, CER (#0451)</t>
  </si>
  <si>
    <t>Economic Data Analytics, CER (#0491)</t>
  </si>
  <si>
    <t>Educational Technology, CER (#167)</t>
  </si>
  <si>
    <t>Elementary Math Specialization, P-5, CER (#0485)</t>
  </si>
  <si>
    <t>Environmental Health and Safety, CER (#0427)</t>
  </si>
  <si>
    <t>Facility and Event Management, CER (#0455)</t>
  </si>
  <si>
    <t>Family Home Visiting, CER (#1701)</t>
  </si>
  <si>
    <t>Family Nurse Practitioner (Post MSN), CER (#0449)</t>
  </si>
  <si>
    <t>Financial Planning, CER (#200)</t>
  </si>
  <si>
    <t>Food Processing and Technology, CER (#1718)</t>
  </si>
  <si>
    <t>Gender and Women's Studies, CER (#1712)</t>
  </si>
  <si>
    <t>Geographic Information Science, CER (#203)</t>
  </si>
  <si>
    <t>Geographic Information Systems, CER (#174)</t>
  </si>
  <si>
    <t>Global Health Administration, CER (#1735)</t>
  </si>
  <si>
    <t>Global Pathways to Sustainability, CER (#0472)</t>
  </si>
  <si>
    <t>Historic Preservation, CER (#0423)</t>
  </si>
  <si>
    <t>Information Systems, CER (#1714)</t>
  </si>
  <si>
    <t>Instructional Design, CER (#0418)</t>
  </si>
  <si>
    <t>Intercollegiate Athletic Administration, CER (#0481)</t>
  </si>
  <si>
    <t>Interdisciplinary Patient Navigator, CER (#1732)</t>
  </si>
  <si>
    <t>International Student Services, CER (#0415)</t>
  </si>
  <si>
    <t>Land Surveying, CER (#1700)</t>
  </si>
  <si>
    <t>Lean Sigma, CER (#0452)</t>
  </si>
  <si>
    <t>Literacy in Post-secondary Settings, CER (#0462)</t>
  </si>
  <si>
    <t>Long-Term Care Administration, CER (#1717)</t>
  </si>
  <si>
    <t>Manufacturing Processing and Technology, CER (#1728)</t>
  </si>
  <si>
    <t>Manufacturing and Logistics, CER (#1727)</t>
  </si>
  <si>
    <t>Measurement, Evaluation and Research, CER (#0488)</t>
  </si>
  <si>
    <t>Middle East Studies, CER (#179)</t>
  </si>
  <si>
    <t>Nonprofit Administration, CER (#0463)</t>
  </si>
  <si>
    <t>Occupational Safety and Health, CER (#1705)</t>
  </si>
  <si>
    <t>Organizational Leadership, CER (#1721)</t>
  </si>
  <si>
    <t>Organizational Leadership, CER (#1723)</t>
  </si>
  <si>
    <t>Political Communication, CER (#192)</t>
  </si>
  <si>
    <t>Psychiatric Mental Health Nurse Practitioner, CER (#0479)</t>
  </si>
  <si>
    <t>Real Estate, CER (#195)</t>
  </si>
  <si>
    <t>Six Sigma and Quality, CER (#1729)</t>
  </si>
  <si>
    <t>Teaching English to Speakers of Other Languages, CER (#0416)</t>
  </si>
  <si>
    <t>Worksite Health Promotion, CER (#1707)</t>
  </si>
  <si>
    <t>iMedia, CER (#1702)</t>
  </si>
  <si>
    <t>Conferrals by Certificate Program</t>
  </si>
  <si>
    <t>Health Informatics, CER (#1740)</t>
  </si>
  <si>
    <t/>
  </si>
  <si>
    <t>Biology, CER (#0493)</t>
  </si>
  <si>
    <t>Health Education, CER (#0494)</t>
  </si>
  <si>
    <t>One-Year Persistence Rates</t>
  </si>
  <si>
    <t>AY 2013-2014</t>
  </si>
  <si>
    <t>AY 2014-2015</t>
  </si>
  <si>
    <t>AY 2015-2016</t>
  </si>
  <si>
    <t>AY 2016-2017</t>
  </si>
  <si>
    <t>AY 2017-2018</t>
  </si>
  <si>
    <t>100.0%</t>
  </si>
  <si>
    <t>0.0%</t>
  </si>
  <si>
    <t>50.0%</t>
  </si>
  <si>
    <t>33.3%</t>
  </si>
  <si>
    <t>66.7%</t>
  </si>
  <si>
    <t>Career Counseling, CER (#0440)~</t>
  </si>
  <si>
    <t>88.9%</t>
  </si>
  <si>
    <t>80.0%</t>
  </si>
  <si>
    <t>75.0%</t>
  </si>
  <si>
    <t>71.4%</t>
  </si>
  <si>
    <t>57.1%</t>
  </si>
  <si>
    <t>25.0%</t>
  </si>
  <si>
    <t>Organizational Communication, CER (#175)~</t>
  </si>
  <si>
    <t>Undergraduate Student Progression</t>
  </si>
  <si>
    <t>2014/15</t>
  </si>
  <si>
    <t>2015/16</t>
  </si>
  <si>
    <t>2016/17</t>
  </si>
  <si>
    <t>2017/18</t>
  </si>
  <si>
    <t>87.5%</t>
  </si>
  <si>
    <t>American Sign Language Studies, CER (#1706)~</t>
  </si>
  <si>
    <t>95.0%</t>
  </si>
  <si>
    <t>Citizenship and Social Responsibility, CER (#1710)~</t>
  </si>
  <si>
    <t>77.8%</t>
  </si>
  <si>
    <t>64.3%</t>
  </si>
  <si>
    <t>83.3%</t>
  </si>
  <si>
    <t>60.0%</t>
  </si>
  <si>
    <t>Human Resources Management, CER (#1703)~</t>
  </si>
  <si>
    <t>27.3%</t>
  </si>
  <si>
    <t>40.0%</t>
  </si>
  <si>
    <t>Kitchen and Bath, CER (#1720)~</t>
  </si>
  <si>
    <t>Leadership Studies, CER (#173)~</t>
  </si>
  <si>
    <t>76.5%</t>
  </si>
  <si>
    <t>85.7%</t>
  </si>
  <si>
    <t>Total</t>
  </si>
  <si>
    <t>Median</t>
  </si>
  <si>
    <t>Cumulative %</t>
  </si>
  <si>
    <t>Mean</t>
  </si>
  <si>
    <t>Rows highlighted in light grey identify 25th, 50th, and 75th cumulative percentage boundaries.  Row highlighted dark grey shows the median for the most recent year.  Programs with zero values for all years are not shown.</t>
  </si>
  <si>
    <t>Department SCHP Taken by Students in Certificate Programs</t>
  </si>
  <si>
    <t>% Persisted</t>
  </si>
  <si>
    <t>N</t>
  </si>
  <si>
    <t>Advanced Worksite Health Promotion, CER (#0465)~</t>
  </si>
  <si>
    <t>% Progressed</t>
  </si>
  <si>
    <t>Cross Cultural Communication in Health Care, CER (#1709)~</t>
  </si>
  <si>
    <t xml:space="preserve">Given the potential influence of small sample sizes, programs are not ranked for this data element.  Programs with no values for all years are not shown.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</si>
</sst>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numFmt numFmtId="165" formatCode="###,##0"/>
    <numFmt numFmtId="166" formatCode="########&quot;%&quot;_);\(########&quot;%&quot;\)"/>
    <numFmt numFmtId="167" formatCode="0.0%"/>
    <numFmt numFmtId="168" formatCode="#,##0.0"/>
  </numFmts>
  <fonts count="5" x14ac:knownFonts="1">
    <font>
      <sz val="10"/>
      <color rgb="FF000000"/>
      <name val="Arial"/>
    </font>
    <font>
      <sz val="10"/>
      <color rgb="FF000000"/>
      <name val="Calibri"/>
      <family val="2"/>
    </font>
    <font>
      <b/>
      <sz val="10"/>
      <color theme="0"/>
      <name val="Calibri"/>
      <family val="2"/>
    </font>
    <font>
      <sz val="10"/>
      <color rgb="FF000000"/>
      <name val="Arial"/>
      <family val="2"/>
    </font>
    <font>
      <b/>
      <sz val="10"/>
      <color rgb="FFC00000"/>
      <name val="Calibri"/>
      <family val="2"/>
    </font>
  </fonts>
  <fills count="6">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00000"/>
        <bgColor indexed="64"/>
      </patternFill>
    </fill>
  </fills>
  <borders count="3">
    <border>
      <left/>
      <right/>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diagonal/>
    </border>
  </borders>
  <cellStyleXfs count="1">
    <xf numFmtId="0" fontId="0" fillId="0" borderId="0"/>
  </cellStyleXfs>
  <cellXfs count="41">
    <xf numFmtId="0" fontId="0" fillId="2" borderId="0" xfId="0" applyFont="1" applyFill="1" applyBorder="1" applyAlignment="1">
      <alignment horizontal="left"/>
    </xf>
    <xf numFmtId="167" fontId="0" fillId="2" borderId="0" xfId="0" applyNumberFormat="1" applyFont="1" applyFill="1" applyBorder="1" applyAlignment="1">
      <alignment horizontal="right"/>
    </xf>
    <xf numFmtId="167" fontId="1" fillId="2" borderId="0" xfId="0" applyNumberFormat="1" applyFont="1" applyFill="1" applyBorder="1" applyAlignment="1">
      <alignment horizontal="right"/>
    </xf>
    <xf numFmtId="0" fontId="1" fillId="0" borderId="1" xfId="0" applyFont="1" applyFill="1" applyBorder="1" applyAlignment="1">
      <alignment horizontal="left" vertical="top"/>
    </xf>
    <xf numFmtId="164" fontId="1" fillId="2" borderId="1" xfId="0" applyNumberFormat="1" applyFont="1" applyFill="1" applyBorder="1" applyAlignment="1">
      <alignment horizontal="right"/>
    </xf>
    <xf numFmtId="0" fontId="1" fillId="2" borderId="0" xfId="0" applyFont="1" applyFill="1" applyBorder="1" applyAlignment="1">
      <alignment horizontal="left"/>
    </xf>
    <xf numFmtId="0" fontId="1" fillId="3" borderId="1" xfId="0" applyFont="1" applyFill="1" applyBorder="1" applyAlignment="1">
      <alignment horizontal="left" vertical="top"/>
    </xf>
    <xf numFmtId="164" fontId="1" fillId="3" borderId="1" xfId="0" applyNumberFormat="1" applyFont="1" applyFill="1" applyBorder="1" applyAlignment="1">
      <alignment horizontal="right"/>
    </xf>
    <xf numFmtId="0" fontId="1" fillId="4" borderId="1" xfId="0" applyFont="1" applyFill="1" applyBorder="1" applyAlignment="1">
      <alignment horizontal="left" vertical="top"/>
    </xf>
    <xf numFmtId="164" fontId="1" fillId="4" borderId="1" xfId="0" applyNumberFormat="1" applyFont="1" applyFill="1" applyBorder="1" applyAlignment="1">
      <alignment horizontal="right"/>
    </xf>
    <xf numFmtId="167" fontId="1" fillId="2" borderId="1" xfId="0" applyNumberFormat="1" applyFont="1" applyFill="1" applyBorder="1" applyAlignment="1">
      <alignment horizontal="right"/>
    </xf>
    <xf numFmtId="167" fontId="1" fillId="3" borderId="1" xfId="0" applyNumberFormat="1" applyFont="1" applyFill="1" applyBorder="1" applyAlignment="1">
      <alignment horizontal="right"/>
    </xf>
    <xf numFmtId="167" fontId="1" fillId="4" borderId="1" xfId="0" applyNumberFormat="1" applyFont="1" applyFill="1" applyBorder="1" applyAlignment="1">
      <alignment horizontal="right"/>
    </xf>
    <xf numFmtId="0" fontId="3" fillId="2" borderId="0" xfId="0" applyFont="1" applyFill="1" applyBorder="1" applyAlignment="1">
      <alignment horizontal="left"/>
    </xf>
    <xf numFmtId="164" fontId="4" fillId="2" borderId="1" xfId="0" applyNumberFormat="1" applyFont="1" applyFill="1" applyBorder="1" applyAlignment="1">
      <alignment horizontal="right"/>
    </xf>
    <xf numFmtId="164" fontId="4" fillId="3" borderId="1" xfId="0" applyNumberFormat="1" applyFont="1" applyFill="1" applyBorder="1" applyAlignment="1">
      <alignment horizontal="right"/>
    </xf>
    <xf numFmtId="164" fontId="4" fillId="4" borderId="1" xfId="0" applyNumberFormat="1" applyFont="1" applyFill="1" applyBorder="1" applyAlignment="1">
      <alignment horizontal="right"/>
    </xf>
    <xf numFmtId="0" fontId="4" fillId="2" borderId="0" xfId="0" applyFont="1" applyFill="1" applyBorder="1" applyAlignment="1">
      <alignment horizontal="left"/>
    </xf>
    <xf numFmtId="164" fontId="4" fillId="2" borderId="0" xfId="0" applyNumberFormat="1" applyFont="1" applyFill="1" applyBorder="1" applyAlignment="1">
      <alignment horizontal="right"/>
    </xf>
    <xf numFmtId="168" fontId="4" fillId="2" borderId="0" xfId="0" applyNumberFormat="1" applyFont="1" applyFill="1" applyBorder="1" applyAlignment="1">
      <alignment horizontal="right"/>
    </xf>
    <xf numFmtId="0" fontId="1" fillId="0" borderId="1" xfId="0" applyFont="1" applyFill="1" applyBorder="1" applyAlignment="1">
      <alignment horizontal="left" vertical="top" wrapText="1"/>
    </xf>
    <xf numFmtId="0" fontId="1" fillId="0" borderId="0" xfId="0" applyFont="1" applyFill="1" applyBorder="1" applyAlignment="1">
      <alignment horizontal="left"/>
    </xf>
    <xf numFmtId="0" fontId="1" fillId="0" borderId="2" xfId="0" applyFont="1" applyFill="1" applyBorder="1" applyAlignment="1">
      <alignment horizontal="left" vertical="top"/>
    </xf>
    <xf numFmtId="167" fontId="3" fillId="2" borderId="0" xfId="0" applyNumberFormat="1" applyFont="1" applyFill="1" applyBorder="1" applyAlignment="1">
      <alignment horizontal="right"/>
    </xf>
    <xf numFmtId="164" fontId="1" fillId="2" borderId="0" xfId="0" applyNumberFormat="1" applyFont="1" applyFill="1" applyBorder="1" applyAlignment="1">
      <alignment horizontal="left"/>
    </xf>
    <xf numFmtId="165" fontId="1" fillId="2" borderId="1" xfId="0" applyNumberFormat="1" applyFont="1" applyFill="1" applyBorder="1" applyAlignment="1">
      <alignment horizontal="right"/>
    </xf>
    <xf numFmtId="165" fontId="4" fillId="2" borderId="1" xfId="0" applyNumberFormat="1" applyFont="1" applyFill="1" applyBorder="1" applyAlignment="1">
      <alignment horizontal="right"/>
    </xf>
    <xf numFmtId="165" fontId="4" fillId="2" borderId="0" xfId="0" applyNumberFormat="1" applyFont="1" applyFill="1" applyBorder="1" applyAlignment="1">
      <alignment horizontal="right"/>
    </xf>
    <xf numFmtId="0" fontId="2" fillId="5" borderId="1" xfId="0" applyFont="1" applyFill="1" applyBorder="1" applyAlignment="1">
      <alignment horizontal="center" vertical="top"/>
    </xf>
    <xf numFmtId="0" fontId="2" fillId="5" borderId="1" xfId="0" applyFont="1" applyFill="1" applyBorder="1" applyAlignment="1">
      <alignment horizontal="center" vertical="top" wrapText="1"/>
    </xf>
    <xf numFmtId="167" fontId="2" fillId="5" borderId="1" xfId="0" applyNumberFormat="1" applyFont="1" applyFill="1" applyBorder="1" applyAlignment="1">
      <alignment horizontal="right" vertical="top"/>
    </xf>
    <xf numFmtId="165" fontId="1" fillId="3" borderId="1" xfId="0" applyNumberFormat="1" applyFont="1" applyFill="1" applyBorder="1" applyAlignment="1">
      <alignment horizontal="right"/>
    </xf>
    <xf numFmtId="165" fontId="4" fillId="3" borderId="1" xfId="0" applyNumberFormat="1" applyFont="1" applyFill="1" applyBorder="1" applyAlignment="1">
      <alignment horizontal="right"/>
    </xf>
    <xf numFmtId="165" fontId="1" fillId="4" borderId="1" xfId="0" applyNumberFormat="1" applyFont="1" applyFill="1" applyBorder="1" applyAlignment="1">
      <alignment horizontal="right"/>
    </xf>
    <xf numFmtId="165" fontId="4" fillId="4" borderId="1" xfId="0" applyNumberFormat="1" applyFont="1" applyFill="1" applyBorder="1" applyAlignment="1">
      <alignment horizontal="right"/>
    </xf>
    <xf numFmtId="166" fontId="1" fillId="2" borderId="1" xfId="0" applyNumberFormat="1" applyFont="1" applyFill="1" applyBorder="1" applyAlignment="1">
      <alignment horizontal="right"/>
    </xf>
    <xf numFmtId="0" fontId="1" fillId="2" borderId="0" xfId="0" applyFont="1" applyFill="1" applyBorder="1" applyAlignment="1">
      <alignment horizontal="left" vertical="top"/>
    </xf>
    <xf numFmtId="0" fontId="1" fillId="2" borderId="0" xfId="0" applyFont="1" applyFill="1" applyBorder="1" applyAlignment="1">
      <alignment horizontal="left" vertical="top" wrapText="1"/>
    </xf>
    <xf numFmtId="0" fontId="0" fillId="2" borderId="0" xfId="0" applyFont="1" applyFill="1" applyBorder="1" applyAlignment="1">
      <alignment horizontal="left" vertical="top" wrapText="1"/>
    </xf>
    <xf numFmtId="0" fontId="2" fillId="5" borderId="1" xfId="0" applyFont="1" applyFill="1" applyBorder="1" applyAlignment="1">
      <alignment horizontal="center" vertical="top"/>
    </xf>
    <xf numFmtId="0" fontId="3" fillId="2" borderId="0" xfId="0" applyFont="1" applyFill="1" applyBorder="1" applyAlignment="1">
      <alignment horizontal="left" vertical="top"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tabSelected="1" zoomScaleNormal="100" workbookViewId="0"/>
  </sheetViews>
  <sheetFormatPr defaultColWidth="11.42578125" defaultRowHeight="12.95" customHeight="1" x14ac:dyDescent="0.2"/>
  <cols>
    <col min="1" max="1" width="50.7109375" customWidth="1"/>
    <col min="2" max="6" width="12.7109375" customWidth="1"/>
    <col min="7" max="7" width="12.7109375" style="1" customWidth="1"/>
  </cols>
  <sheetData>
    <row r="1" spans="1:7" ht="15" customHeight="1" x14ac:dyDescent="0.2">
      <c r="A1" s="28" t="s">
        <v>0</v>
      </c>
      <c r="B1" s="28" t="s">
        <v>1</v>
      </c>
      <c r="C1" s="28" t="s">
        <v>2</v>
      </c>
      <c r="D1" s="28" t="s">
        <v>3</v>
      </c>
      <c r="E1" s="28" t="s">
        <v>4</v>
      </c>
      <c r="F1" s="28" t="s">
        <v>5</v>
      </c>
      <c r="G1" s="30" t="s">
        <v>112</v>
      </c>
    </row>
    <row r="2" spans="1:7" ht="15" customHeight="1" x14ac:dyDescent="0.2">
      <c r="A2" s="3" t="s">
        <v>11</v>
      </c>
      <c r="B2" s="4">
        <v>0</v>
      </c>
      <c r="C2" s="4">
        <v>0</v>
      </c>
      <c r="D2" s="4">
        <v>0</v>
      </c>
      <c r="E2" s="4">
        <v>1</v>
      </c>
      <c r="F2" s="14">
        <v>44</v>
      </c>
      <c r="G2" s="10">
        <f>F2/$F$63</f>
        <v>0.11224489795918367</v>
      </c>
    </row>
    <row r="3" spans="1:7" ht="15" customHeight="1" x14ac:dyDescent="0.2">
      <c r="A3" s="3" t="s">
        <v>44</v>
      </c>
      <c r="B3" s="4">
        <v>0</v>
      </c>
      <c r="C3" s="4">
        <v>0</v>
      </c>
      <c r="D3" s="4">
        <v>8</v>
      </c>
      <c r="E3" s="4">
        <v>2</v>
      </c>
      <c r="F3" s="14">
        <v>30</v>
      </c>
      <c r="G3" s="10">
        <f>G2+(F3/$F$63)</f>
        <v>0.18877551020408162</v>
      </c>
    </row>
    <row r="4" spans="1:7" ht="15" customHeight="1" x14ac:dyDescent="0.2">
      <c r="A4" s="3" t="s">
        <v>31</v>
      </c>
      <c r="B4" s="4">
        <v>14</v>
      </c>
      <c r="C4" s="4">
        <v>11</v>
      </c>
      <c r="D4" s="4">
        <v>9</v>
      </c>
      <c r="E4" s="4">
        <v>14</v>
      </c>
      <c r="F4" s="14">
        <v>23</v>
      </c>
      <c r="G4" s="10">
        <f t="shared" ref="G4:G61" si="0">G3+(F4/$F$63)</f>
        <v>0.24744897959183673</v>
      </c>
    </row>
    <row r="5" spans="1:7" ht="15" customHeight="1" x14ac:dyDescent="0.2">
      <c r="A5" s="6" t="s">
        <v>34</v>
      </c>
      <c r="B5" s="7">
        <v>11</v>
      </c>
      <c r="C5" s="7">
        <v>9</v>
      </c>
      <c r="D5" s="7">
        <v>13</v>
      </c>
      <c r="E5" s="7">
        <v>14</v>
      </c>
      <c r="F5" s="15">
        <v>19</v>
      </c>
      <c r="G5" s="11">
        <f t="shared" si="0"/>
        <v>0.29591836734693877</v>
      </c>
    </row>
    <row r="6" spans="1:7" ht="15" customHeight="1" x14ac:dyDescent="0.2">
      <c r="A6" s="3" t="s">
        <v>32</v>
      </c>
      <c r="B6" s="4">
        <v>19</v>
      </c>
      <c r="C6" s="4">
        <v>15</v>
      </c>
      <c r="D6" s="4">
        <v>22</v>
      </c>
      <c r="E6" s="4">
        <v>9</v>
      </c>
      <c r="F6" s="14">
        <v>18</v>
      </c>
      <c r="G6" s="10">
        <f t="shared" si="0"/>
        <v>0.34183673469387754</v>
      </c>
    </row>
    <row r="7" spans="1:7" ht="15" customHeight="1" x14ac:dyDescent="0.2">
      <c r="A7" s="3" t="s">
        <v>22</v>
      </c>
      <c r="B7" s="4">
        <v>0</v>
      </c>
      <c r="C7" s="4">
        <v>0</v>
      </c>
      <c r="D7" s="4">
        <v>4</v>
      </c>
      <c r="E7" s="4">
        <v>3</v>
      </c>
      <c r="F7" s="14">
        <v>14</v>
      </c>
      <c r="G7" s="10">
        <f t="shared" si="0"/>
        <v>0.37755102040816324</v>
      </c>
    </row>
    <row r="8" spans="1:7" ht="15" customHeight="1" x14ac:dyDescent="0.2">
      <c r="A8" s="3" t="s">
        <v>36</v>
      </c>
      <c r="B8" s="4">
        <v>14</v>
      </c>
      <c r="C8" s="4">
        <v>10</v>
      </c>
      <c r="D8" s="4">
        <v>13</v>
      </c>
      <c r="E8" s="4">
        <v>22</v>
      </c>
      <c r="F8" s="14">
        <v>14</v>
      </c>
      <c r="G8" s="10">
        <f t="shared" si="0"/>
        <v>0.41326530612244894</v>
      </c>
    </row>
    <row r="9" spans="1:7" ht="15" customHeight="1" x14ac:dyDescent="0.2">
      <c r="A9" s="3" t="s">
        <v>55</v>
      </c>
      <c r="B9" s="4">
        <v>18</v>
      </c>
      <c r="C9" s="4">
        <v>20</v>
      </c>
      <c r="D9" s="4">
        <v>17</v>
      </c>
      <c r="E9" s="4">
        <v>16</v>
      </c>
      <c r="F9" s="14">
        <v>14</v>
      </c>
      <c r="G9" s="10">
        <f t="shared" si="0"/>
        <v>0.44897959183673464</v>
      </c>
    </row>
    <row r="10" spans="1:7" ht="15" customHeight="1" x14ac:dyDescent="0.2">
      <c r="A10" s="3" t="s">
        <v>7</v>
      </c>
      <c r="B10" s="4">
        <v>3</v>
      </c>
      <c r="C10" s="4">
        <v>5</v>
      </c>
      <c r="D10" s="4">
        <v>2</v>
      </c>
      <c r="E10" s="4">
        <v>12</v>
      </c>
      <c r="F10" s="14">
        <v>13</v>
      </c>
      <c r="G10" s="10">
        <f t="shared" si="0"/>
        <v>0.4821428571428571</v>
      </c>
    </row>
    <row r="11" spans="1:7" ht="15" customHeight="1" x14ac:dyDescent="0.2">
      <c r="A11" s="6" t="s">
        <v>33</v>
      </c>
      <c r="B11" s="7">
        <v>5</v>
      </c>
      <c r="C11" s="7">
        <v>4</v>
      </c>
      <c r="D11" s="7">
        <v>7</v>
      </c>
      <c r="E11" s="7">
        <v>10</v>
      </c>
      <c r="F11" s="15">
        <v>13</v>
      </c>
      <c r="G11" s="11">
        <f t="shared" si="0"/>
        <v>0.51530612244897955</v>
      </c>
    </row>
    <row r="12" spans="1:7" ht="15" customHeight="1" x14ac:dyDescent="0.2">
      <c r="A12" s="3" t="s">
        <v>8</v>
      </c>
      <c r="B12" s="4">
        <v>0</v>
      </c>
      <c r="C12" s="4">
        <v>0</v>
      </c>
      <c r="D12" s="4">
        <v>1</v>
      </c>
      <c r="E12" s="4">
        <v>6</v>
      </c>
      <c r="F12" s="14">
        <v>12</v>
      </c>
      <c r="G12" s="10">
        <f t="shared" si="0"/>
        <v>0.54591836734693877</v>
      </c>
    </row>
    <row r="13" spans="1:7" ht="15" customHeight="1" x14ac:dyDescent="0.2">
      <c r="A13" s="3" t="s">
        <v>58</v>
      </c>
      <c r="B13" s="4">
        <v>0</v>
      </c>
      <c r="C13" s="4">
        <v>20</v>
      </c>
      <c r="D13" s="4">
        <v>19</v>
      </c>
      <c r="E13" s="4">
        <v>24</v>
      </c>
      <c r="F13" s="14">
        <v>12</v>
      </c>
      <c r="G13" s="10">
        <f t="shared" si="0"/>
        <v>0.57653061224489799</v>
      </c>
    </row>
    <row r="14" spans="1:7" ht="15" customHeight="1" x14ac:dyDescent="0.2">
      <c r="A14" s="3" t="s">
        <v>60</v>
      </c>
      <c r="B14" s="4">
        <v>0</v>
      </c>
      <c r="C14" s="4">
        <v>0</v>
      </c>
      <c r="D14" s="4">
        <v>5</v>
      </c>
      <c r="E14" s="4">
        <v>9</v>
      </c>
      <c r="F14" s="14">
        <v>12</v>
      </c>
      <c r="G14" s="10">
        <f t="shared" si="0"/>
        <v>0.60714285714285721</v>
      </c>
    </row>
    <row r="15" spans="1:7" ht="15" customHeight="1" x14ac:dyDescent="0.2">
      <c r="A15" s="3" t="s">
        <v>26</v>
      </c>
      <c r="B15" s="4">
        <v>10</v>
      </c>
      <c r="C15" s="4">
        <v>10</v>
      </c>
      <c r="D15" s="4">
        <v>8</v>
      </c>
      <c r="E15" s="4">
        <v>10</v>
      </c>
      <c r="F15" s="14">
        <v>10</v>
      </c>
      <c r="G15" s="10">
        <f t="shared" si="0"/>
        <v>0.63265306122448983</v>
      </c>
    </row>
    <row r="16" spans="1:7" ht="15" customHeight="1" x14ac:dyDescent="0.2">
      <c r="A16" s="3" t="s">
        <v>61</v>
      </c>
      <c r="B16" s="4">
        <v>3</v>
      </c>
      <c r="C16" s="4">
        <v>4</v>
      </c>
      <c r="D16" s="4">
        <v>5</v>
      </c>
      <c r="E16" s="4">
        <v>5</v>
      </c>
      <c r="F16" s="14">
        <v>10</v>
      </c>
      <c r="G16" s="10">
        <f t="shared" si="0"/>
        <v>0.65816326530612246</v>
      </c>
    </row>
    <row r="17" spans="1:7" ht="15" customHeight="1" x14ac:dyDescent="0.2">
      <c r="A17" s="3" t="s">
        <v>56</v>
      </c>
      <c r="B17" s="4">
        <v>4</v>
      </c>
      <c r="C17" s="4">
        <v>5</v>
      </c>
      <c r="D17" s="4">
        <v>5</v>
      </c>
      <c r="E17" s="4">
        <v>12</v>
      </c>
      <c r="F17" s="14">
        <v>9</v>
      </c>
      <c r="G17" s="10">
        <f t="shared" si="0"/>
        <v>0.68112244897959184</v>
      </c>
    </row>
    <row r="18" spans="1:7" ht="15" customHeight="1" x14ac:dyDescent="0.2">
      <c r="A18" s="3" t="s">
        <v>19</v>
      </c>
      <c r="B18" s="4">
        <v>0</v>
      </c>
      <c r="C18" s="4">
        <v>5</v>
      </c>
      <c r="D18" s="4">
        <v>8</v>
      </c>
      <c r="E18" s="4">
        <v>5</v>
      </c>
      <c r="F18" s="14">
        <v>8</v>
      </c>
      <c r="G18" s="10">
        <f t="shared" si="0"/>
        <v>0.70153061224489799</v>
      </c>
    </row>
    <row r="19" spans="1:7" ht="15" customHeight="1" x14ac:dyDescent="0.2">
      <c r="A19" s="3" t="s">
        <v>28</v>
      </c>
      <c r="B19" s="4">
        <v>1</v>
      </c>
      <c r="C19" s="4">
        <v>11</v>
      </c>
      <c r="D19" s="4">
        <v>5</v>
      </c>
      <c r="E19" s="4">
        <v>3</v>
      </c>
      <c r="F19" s="14">
        <v>7</v>
      </c>
      <c r="G19" s="10">
        <f t="shared" si="0"/>
        <v>0.71938775510204089</v>
      </c>
    </row>
    <row r="20" spans="1:7" ht="15" customHeight="1" x14ac:dyDescent="0.2">
      <c r="A20" s="3" t="s">
        <v>43</v>
      </c>
      <c r="B20" s="4">
        <v>5</v>
      </c>
      <c r="C20" s="4">
        <v>9</v>
      </c>
      <c r="D20" s="4">
        <v>10</v>
      </c>
      <c r="E20" s="4">
        <v>12</v>
      </c>
      <c r="F20" s="14">
        <v>7</v>
      </c>
      <c r="G20" s="10">
        <f t="shared" si="0"/>
        <v>0.7372448979591838</v>
      </c>
    </row>
    <row r="21" spans="1:7" ht="15" customHeight="1" x14ac:dyDescent="0.2">
      <c r="A21" s="6" t="s">
        <v>50</v>
      </c>
      <c r="B21" s="7">
        <v>0</v>
      </c>
      <c r="C21" s="7">
        <v>6</v>
      </c>
      <c r="D21" s="7">
        <v>20</v>
      </c>
      <c r="E21" s="7">
        <v>9</v>
      </c>
      <c r="F21" s="15">
        <v>7</v>
      </c>
      <c r="G21" s="11">
        <f t="shared" si="0"/>
        <v>0.7551020408163267</v>
      </c>
    </row>
    <row r="22" spans="1:7" ht="15" customHeight="1" x14ac:dyDescent="0.2">
      <c r="A22" s="3" t="s">
        <v>53</v>
      </c>
      <c r="B22" s="4">
        <v>0</v>
      </c>
      <c r="C22" s="4">
        <v>0</v>
      </c>
      <c r="D22" s="4">
        <v>0</v>
      </c>
      <c r="E22" s="4">
        <v>0</v>
      </c>
      <c r="F22" s="14">
        <v>7</v>
      </c>
      <c r="G22" s="10">
        <f t="shared" si="0"/>
        <v>0.77295918367346961</v>
      </c>
    </row>
    <row r="23" spans="1:7" ht="15" customHeight="1" x14ac:dyDescent="0.2">
      <c r="A23" s="3" t="s">
        <v>57</v>
      </c>
      <c r="B23" s="4">
        <v>0</v>
      </c>
      <c r="C23" s="4">
        <v>0</v>
      </c>
      <c r="D23" s="4">
        <v>6</v>
      </c>
      <c r="E23" s="4">
        <v>6</v>
      </c>
      <c r="F23" s="14">
        <v>7</v>
      </c>
      <c r="G23" s="10">
        <f t="shared" si="0"/>
        <v>0.79081632653061251</v>
      </c>
    </row>
    <row r="24" spans="1:7" ht="15" customHeight="1" x14ac:dyDescent="0.2">
      <c r="A24" s="3" t="s">
        <v>16</v>
      </c>
      <c r="B24" s="4">
        <v>0</v>
      </c>
      <c r="C24" s="4">
        <v>0</v>
      </c>
      <c r="D24" s="4">
        <v>0</v>
      </c>
      <c r="E24" s="4">
        <v>4</v>
      </c>
      <c r="F24" s="14">
        <v>6</v>
      </c>
      <c r="G24" s="10">
        <f t="shared" si="0"/>
        <v>0.80612244897959207</v>
      </c>
    </row>
    <row r="25" spans="1:7" ht="15" customHeight="1" x14ac:dyDescent="0.2">
      <c r="A25" s="3" t="s">
        <v>48</v>
      </c>
      <c r="B25" s="4">
        <v>1</v>
      </c>
      <c r="C25" s="4">
        <v>7</v>
      </c>
      <c r="D25" s="4">
        <v>10</v>
      </c>
      <c r="E25" s="4">
        <v>12</v>
      </c>
      <c r="F25" s="14">
        <v>6</v>
      </c>
      <c r="G25" s="10">
        <f t="shared" si="0"/>
        <v>0.82142857142857162</v>
      </c>
    </row>
    <row r="26" spans="1:7" ht="15" customHeight="1" x14ac:dyDescent="0.2">
      <c r="A26" s="3" t="s">
        <v>17</v>
      </c>
      <c r="B26" s="4">
        <v>0</v>
      </c>
      <c r="C26" s="4">
        <v>0</v>
      </c>
      <c r="D26" s="4">
        <v>1</v>
      </c>
      <c r="E26" s="4">
        <v>1</v>
      </c>
      <c r="F26" s="14">
        <v>5</v>
      </c>
      <c r="G26" s="10">
        <f t="shared" si="0"/>
        <v>0.83418367346938793</v>
      </c>
    </row>
    <row r="27" spans="1:7" ht="15" customHeight="1" x14ac:dyDescent="0.2">
      <c r="A27" s="3" t="s">
        <v>30</v>
      </c>
      <c r="B27" s="4">
        <v>3</v>
      </c>
      <c r="C27" s="4">
        <v>3</v>
      </c>
      <c r="D27" s="4">
        <v>3</v>
      </c>
      <c r="E27" s="4">
        <v>2</v>
      </c>
      <c r="F27" s="14">
        <v>5</v>
      </c>
      <c r="G27" s="10">
        <f t="shared" si="0"/>
        <v>0.84693877551020424</v>
      </c>
    </row>
    <row r="28" spans="1:7" ht="15" customHeight="1" x14ac:dyDescent="0.2">
      <c r="A28" s="3" t="s">
        <v>15</v>
      </c>
      <c r="B28" s="4">
        <v>0</v>
      </c>
      <c r="C28" s="4">
        <v>0</v>
      </c>
      <c r="D28" s="4">
        <v>0</v>
      </c>
      <c r="E28" s="4">
        <v>1</v>
      </c>
      <c r="F28" s="14">
        <v>4</v>
      </c>
      <c r="G28" s="10">
        <f t="shared" si="0"/>
        <v>0.85714285714285732</v>
      </c>
    </row>
    <row r="29" spans="1:7" ht="15" customHeight="1" x14ac:dyDescent="0.2">
      <c r="A29" s="3" t="s">
        <v>20</v>
      </c>
      <c r="B29" s="4">
        <v>0</v>
      </c>
      <c r="C29" s="4">
        <v>0</v>
      </c>
      <c r="D29" s="4">
        <v>0</v>
      </c>
      <c r="E29" s="4">
        <v>0</v>
      </c>
      <c r="F29" s="14">
        <v>4</v>
      </c>
      <c r="G29" s="10">
        <f t="shared" si="0"/>
        <v>0.86734693877551039</v>
      </c>
    </row>
    <row r="30" spans="1:7" ht="15" customHeight="1" x14ac:dyDescent="0.2">
      <c r="A30" s="3" t="s">
        <v>38</v>
      </c>
      <c r="B30" s="4">
        <v>7</v>
      </c>
      <c r="C30" s="4">
        <v>9</v>
      </c>
      <c r="D30" s="4">
        <v>5</v>
      </c>
      <c r="E30" s="4">
        <v>4</v>
      </c>
      <c r="F30" s="14">
        <v>4</v>
      </c>
      <c r="G30" s="10">
        <f t="shared" si="0"/>
        <v>0.87755102040816346</v>
      </c>
    </row>
    <row r="31" spans="1:7" ht="15" customHeight="1" x14ac:dyDescent="0.2">
      <c r="A31" s="8" t="s">
        <v>10</v>
      </c>
      <c r="B31" s="9">
        <v>8</v>
      </c>
      <c r="C31" s="9">
        <v>11</v>
      </c>
      <c r="D31" s="9">
        <v>10</v>
      </c>
      <c r="E31" s="9">
        <v>5</v>
      </c>
      <c r="F31" s="16">
        <v>3</v>
      </c>
      <c r="G31" s="12">
        <f t="shared" si="0"/>
        <v>0.88520408163265329</v>
      </c>
    </row>
    <row r="32" spans="1:7" ht="15" customHeight="1" x14ac:dyDescent="0.2">
      <c r="A32" s="3" t="s">
        <v>12</v>
      </c>
      <c r="B32" s="4">
        <v>15</v>
      </c>
      <c r="C32" s="4">
        <v>11</v>
      </c>
      <c r="D32" s="4">
        <v>7</v>
      </c>
      <c r="E32" s="4">
        <v>5</v>
      </c>
      <c r="F32" s="14">
        <v>3</v>
      </c>
      <c r="G32" s="10">
        <f t="shared" si="0"/>
        <v>0.89285714285714313</v>
      </c>
    </row>
    <row r="33" spans="1:7" ht="15" customHeight="1" x14ac:dyDescent="0.2">
      <c r="A33" s="3" t="s">
        <v>23</v>
      </c>
      <c r="B33" s="4">
        <v>3</v>
      </c>
      <c r="C33" s="4">
        <v>1</v>
      </c>
      <c r="D33" s="4">
        <v>2</v>
      </c>
      <c r="E33" s="4">
        <v>0</v>
      </c>
      <c r="F33" s="14">
        <v>3</v>
      </c>
      <c r="G33" s="10">
        <f t="shared" si="0"/>
        <v>0.90051020408163296</v>
      </c>
    </row>
    <row r="34" spans="1:7" ht="15" customHeight="1" x14ac:dyDescent="0.2">
      <c r="A34" s="3" t="s">
        <v>46</v>
      </c>
      <c r="B34" s="4">
        <v>5</v>
      </c>
      <c r="C34" s="4">
        <v>10</v>
      </c>
      <c r="D34" s="4">
        <v>12</v>
      </c>
      <c r="E34" s="4">
        <v>2</v>
      </c>
      <c r="F34" s="14">
        <v>3</v>
      </c>
      <c r="G34" s="10">
        <f t="shared" si="0"/>
        <v>0.90816326530612279</v>
      </c>
    </row>
    <row r="35" spans="1:7" ht="15" customHeight="1" x14ac:dyDescent="0.2">
      <c r="A35" s="3" t="s">
        <v>51</v>
      </c>
      <c r="B35" s="4">
        <v>0</v>
      </c>
      <c r="C35" s="4">
        <v>0</v>
      </c>
      <c r="D35" s="4">
        <v>2</v>
      </c>
      <c r="E35" s="4">
        <v>2</v>
      </c>
      <c r="F35" s="14">
        <v>3</v>
      </c>
      <c r="G35" s="10">
        <f t="shared" si="0"/>
        <v>0.91581632653061262</v>
      </c>
    </row>
    <row r="36" spans="1:7" ht="15" customHeight="1" x14ac:dyDescent="0.2">
      <c r="A36" s="3" t="s">
        <v>52</v>
      </c>
      <c r="B36" s="4">
        <v>0</v>
      </c>
      <c r="C36" s="4">
        <v>0</v>
      </c>
      <c r="D36" s="4">
        <v>2</v>
      </c>
      <c r="E36" s="4">
        <v>2</v>
      </c>
      <c r="F36" s="14">
        <v>3</v>
      </c>
      <c r="G36" s="10">
        <f t="shared" si="0"/>
        <v>0.92346938775510246</v>
      </c>
    </row>
    <row r="37" spans="1:7" ht="15" customHeight="1" x14ac:dyDescent="0.2">
      <c r="A37" s="3" t="s">
        <v>6</v>
      </c>
      <c r="B37" s="4">
        <v>0</v>
      </c>
      <c r="C37" s="4">
        <v>0</v>
      </c>
      <c r="D37" s="4">
        <v>0</v>
      </c>
      <c r="E37" s="4">
        <v>0</v>
      </c>
      <c r="F37" s="14">
        <v>2</v>
      </c>
      <c r="G37" s="10">
        <f t="shared" si="0"/>
        <v>0.92857142857142894</v>
      </c>
    </row>
    <row r="38" spans="1:7" ht="15" customHeight="1" x14ac:dyDescent="0.2">
      <c r="A38" s="3" t="s">
        <v>9</v>
      </c>
      <c r="B38" s="4">
        <v>0</v>
      </c>
      <c r="C38" s="4">
        <v>2</v>
      </c>
      <c r="D38" s="4">
        <v>5</v>
      </c>
      <c r="E38" s="4">
        <v>4</v>
      </c>
      <c r="F38" s="14">
        <v>2</v>
      </c>
      <c r="G38" s="10">
        <f t="shared" si="0"/>
        <v>0.93367346938775542</v>
      </c>
    </row>
    <row r="39" spans="1:7" ht="15" customHeight="1" x14ac:dyDescent="0.2">
      <c r="A39" s="3" t="s">
        <v>18</v>
      </c>
      <c r="B39" s="4">
        <v>2</v>
      </c>
      <c r="C39" s="4">
        <v>0</v>
      </c>
      <c r="D39" s="4">
        <v>0</v>
      </c>
      <c r="E39" s="4">
        <v>0</v>
      </c>
      <c r="F39" s="14">
        <v>2</v>
      </c>
      <c r="G39" s="10">
        <f t="shared" si="0"/>
        <v>0.9387755102040819</v>
      </c>
    </row>
    <row r="40" spans="1:7" ht="15" customHeight="1" x14ac:dyDescent="0.2">
      <c r="A40" s="3" t="s">
        <v>21</v>
      </c>
      <c r="B40" s="4">
        <v>0</v>
      </c>
      <c r="C40" s="4">
        <v>0</v>
      </c>
      <c r="D40" s="4">
        <v>0</v>
      </c>
      <c r="E40" s="4">
        <v>0</v>
      </c>
      <c r="F40" s="14">
        <v>2</v>
      </c>
      <c r="G40" s="10">
        <f t="shared" si="0"/>
        <v>0.94387755102040838</v>
      </c>
    </row>
    <row r="41" spans="1:7" ht="15" customHeight="1" x14ac:dyDescent="0.2">
      <c r="A41" s="3" t="s">
        <v>29</v>
      </c>
      <c r="B41" s="4">
        <v>0</v>
      </c>
      <c r="C41" s="4">
        <v>0</v>
      </c>
      <c r="D41" s="4">
        <v>0</v>
      </c>
      <c r="E41" s="4">
        <v>0</v>
      </c>
      <c r="F41" s="14">
        <v>2</v>
      </c>
      <c r="G41" s="10">
        <f t="shared" si="0"/>
        <v>0.94897959183673486</v>
      </c>
    </row>
    <row r="42" spans="1:7" ht="15" customHeight="1" x14ac:dyDescent="0.2">
      <c r="A42" s="3" t="s">
        <v>37</v>
      </c>
      <c r="B42" s="4">
        <v>2</v>
      </c>
      <c r="C42" s="4">
        <v>1</v>
      </c>
      <c r="D42" s="4">
        <v>0</v>
      </c>
      <c r="E42" s="4">
        <v>0</v>
      </c>
      <c r="F42" s="14">
        <v>2</v>
      </c>
      <c r="G42" s="10">
        <f t="shared" si="0"/>
        <v>0.95408163265306134</v>
      </c>
    </row>
    <row r="43" spans="1:7" ht="15" customHeight="1" x14ac:dyDescent="0.2">
      <c r="A43" s="3" t="s">
        <v>40</v>
      </c>
      <c r="B43" s="4">
        <v>0</v>
      </c>
      <c r="C43" s="4">
        <v>0</v>
      </c>
      <c r="D43" s="4">
        <v>1</v>
      </c>
      <c r="E43" s="4">
        <v>0</v>
      </c>
      <c r="F43" s="14">
        <v>2</v>
      </c>
      <c r="G43" s="10">
        <f t="shared" si="0"/>
        <v>0.95918367346938782</v>
      </c>
    </row>
    <row r="44" spans="1:7" ht="15" customHeight="1" x14ac:dyDescent="0.2">
      <c r="A44" s="3" t="s">
        <v>41</v>
      </c>
      <c r="B44" s="4">
        <v>2</v>
      </c>
      <c r="C44" s="4">
        <v>2</v>
      </c>
      <c r="D44" s="4">
        <v>2</v>
      </c>
      <c r="E44" s="4">
        <v>0</v>
      </c>
      <c r="F44" s="14">
        <v>2</v>
      </c>
      <c r="G44" s="10">
        <f t="shared" si="0"/>
        <v>0.9642857142857143</v>
      </c>
    </row>
    <row r="45" spans="1:7" ht="15" customHeight="1" x14ac:dyDescent="0.2">
      <c r="A45" s="3" t="s">
        <v>45</v>
      </c>
      <c r="B45" s="4">
        <v>0</v>
      </c>
      <c r="C45" s="4">
        <v>0</v>
      </c>
      <c r="D45" s="4">
        <v>0</v>
      </c>
      <c r="E45" s="4">
        <v>0</v>
      </c>
      <c r="F45" s="14">
        <v>2</v>
      </c>
      <c r="G45" s="10">
        <f t="shared" si="0"/>
        <v>0.96938775510204078</v>
      </c>
    </row>
    <row r="46" spans="1:7" ht="15" customHeight="1" x14ac:dyDescent="0.2">
      <c r="A46" s="3" t="s">
        <v>59</v>
      </c>
      <c r="B46" s="4">
        <v>0</v>
      </c>
      <c r="C46" s="4">
        <v>0</v>
      </c>
      <c r="D46" s="4">
        <v>0</v>
      </c>
      <c r="E46" s="4">
        <v>3</v>
      </c>
      <c r="F46" s="14">
        <v>2</v>
      </c>
      <c r="G46" s="10">
        <f t="shared" si="0"/>
        <v>0.97448979591836726</v>
      </c>
    </row>
    <row r="47" spans="1:7" ht="15" customHeight="1" x14ac:dyDescent="0.2">
      <c r="A47" s="3" t="s">
        <v>62</v>
      </c>
      <c r="B47" s="4">
        <v>0</v>
      </c>
      <c r="C47" s="4">
        <v>0</v>
      </c>
      <c r="D47" s="4">
        <v>1</v>
      </c>
      <c r="E47" s="4">
        <v>2</v>
      </c>
      <c r="F47" s="14">
        <v>2</v>
      </c>
      <c r="G47" s="10">
        <f t="shared" si="0"/>
        <v>0.97959183673469374</v>
      </c>
    </row>
    <row r="48" spans="1:7" ht="15" customHeight="1" x14ac:dyDescent="0.2">
      <c r="A48" s="3" t="s">
        <v>13</v>
      </c>
      <c r="B48" s="4">
        <v>0</v>
      </c>
      <c r="C48" s="4">
        <v>0</v>
      </c>
      <c r="D48" s="4">
        <v>0</v>
      </c>
      <c r="E48" s="4">
        <v>0</v>
      </c>
      <c r="F48" s="14">
        <v>1</v>
      </c>
      <c r="G48" s="10">
        <f t="shared" si="0"/>
        <v>0.98214285714285698</v>
      </c>
    </row>
    <row r="49" spans="1:7" ht="15" customHeight="1" x14ac:dyDescent="0.2">
      <c r="A49" s="3" t="s">
        <v>14</v>
      </c>
      <c r="B49" s="4">
        <v>0</v>
      </c>
      <c r="C49" s="4">
        <v>0</v>
      </c>
      <c r="D49" s="4">
        <v>0</v>
      </c>
      <c r="E49" s="4">
        <v>0</v>
      </c>
      <c r="F49" s="14">
        <v>1</v>
      </c>
      <c r="G49" s="10">
        <f t="shared" si="0"/>
        <v>0.98469387755102022</v>
      </c>
    </row>
    <row r="50" spans="1:7" ht="15" customHeight="1" x14ac:dyDescent="0.2">
      <c r="A50" s="3" t="s">
        <v>24</v>
      </c>
      <c r="B50" s="4">
        <v>1</v>
      </c>
      <c r="C50" s="4">
        <v>2</v>
      </c>
      <c r="D50" s="4">
        <v>3</v>
      </c>
      <c r="E50" s="4">
        <v>0</v>
      </c>
      <c r="F50" s="14">
        <v>1</v>
      </c>
      <c r="G50" s="10">
        <f t="shared" si="0"/>
        <v>0.98724489795918347</v>
      </c>
    </row>
    <row r="51" spans="1:7" ht="15" customHeight="1" x14ac:dyDescent="0.2">
      <c r="A51" s="3" t="s">
        <v>25</v>
      </c>
      <c r="B51" s="4">
        <v>0</v>
      </c>
      <c r="C51" s="4">
        <v>0</v>
      </c>
      <c r="D51" s="4">
        <v>1</v>
      </c>
      <c r="E51" s="4">
        <v>1</v>
      </c>
      <c r="F51" s="14">
        <v>1</v>
      </c>
      <c r="G51" s="10">
        <f t="shared" si="0"/>
        <v>0.98979591836734671</v>
      </c>
    </row>
    <row r="52" spans="1:7" ht="15" customHeight="1" x14ac:dyDescent="0.2">
      <c r="A52" s="3" t="s">
        <v>27</v>
      </c>
      <c r="B52" s="4">
        <v>0</v>
      </c>
      <c r="C52" s="4">
        <v>0</v>
      </c>
      <c r="D52" s="4">
        <v>0</v>
      </c>
      <c r="E52" s="4">
        <v>0</v>
      </c>
      <c r="F52" s="14">
        <v>1</v>
      </c>
      <c r="G52" s="10">
        <f t="shared" si="0"/>
        <v>0.99234693877550995</v>
      </c>
    </row>
    <row r="53" spans="1:7" ht="15" customHeight="1" x14ac:dyDescent="0.2">
      <c r="A53" s="3" t="s">
        <v>39</v>
      </c>
      <c r="B53" s="4">
        <v>0</v>
      </c>
      <c r="C53" s="4">
        <v>0</v>
      </c>
      <c r="D53" s="4">
        <v>0</v>
      </c>
      <c r="E53" s="4">
        <v>0</v>
      </c>
      <c r="F53" s="14">
        <v>1</v>
      </c>
      <c r="G53" s="10">
        <f t="shared" si="0"/>
        <v>0.99489795918367319</v>
      </c>
    </row>
    <row r="54" spans="1:7" ht="15" customHeight="1" x14ac:dyDescent="0.2">
      <c r="A54" s="3" t="s">
        <v>63</v>
      </c>
      <c r="B54" s="4">
        <v>4</v>
      </c>
      <c r="C54" s="4">
        <v>4</v>
      </c>
      <c r="D54" s="4">
        <v>4</v>
      </c>
      <c r="E54" s="4">
        <v>3</v>
      </c>
      <c r="F54" s="14">
        <v>1</v>
      </c>
      <c r="G54" s="10">
        <f t="shared" si="0"/>
        <v>0.99744897959183643</v>
      </c>
    </row>
    <row r="55" spans="1:7" ht="15" customHeight="1" x14ac:dyDescent="0.2">
      <c r="A55" s="3" t="s">
        <v>65</v>
      </c>
      <c r="B55" s="4">
        <v>3</v>
      </c>
      <c r="C55" s="4">
        <v>4</v>
      </c>
      <c r="D55" s="4">
        <v>1</v>
      </c>
      <c r="E55" s="4">
        <v>0</v>
      </c>
      <c r="F55" s="14">
        <v>1</v>
      </c>
      <c r="G55" s="10">
        <f t="shared" si="0"/>
        <v>0.99999999999999967</v>
      </c>
    </row>
    <row r="56" spans="1:7" ht="15" customHeight="1" x14ac:dyDescent="0.2">
      <c r="A56" s="3" t="s">
        <v>35</v>
      </c>
      <c r="B56" s="4">
        <v>0</v>
      </c>
      <c r="C56" s="4">
        <v>0</v>
      </c>
      <c r="D56" s="4">
        <v>6</v>
      </c>
      <c r="E56" s="4">
        <v>3</v>
      </c>
      <c r="F56" s="14">
        <v>0</v>
      </c>
      <c r="G56" s="10">
        <f t="shared" si="0"/>
        <v>0.99999999999999967</v>
      </c>
    </row>
    <row r="57" spans="1:7" ht="15" customHeight="1" x14ac:dyDescent="0.2">
      <c r="A57" s="3" t="s">
        <v>42</v>
      </c>
      <c r="B57" s="4">
        <v>0</v>
      </c>
      <c r="C57" s="4">
        <v>1</v>
      </c>
      <c r="D57" s="4">
        <v>2</v>
      </c>
      <c r="E57" s="4">
        <v>0</v>
      </c>
      <c r="F57" s="14">
        <v>0</v>
      </c>
      <c r="G57" s="10">
        <f t="shared" si="0"/>
        <v>0.99999999999999967</v>
      </c>
    </row>
    <row r="58" spans="1:7" ht="15" customHeight="1" x14ac:dyDescent="0.2">
      <c r="A58" s="3" t="s">
        <v>47</v>
      </c>
      <c r="B58" s="4">
        <v>2</v>
      </c>
      <c r="C58" s="4">
        <v>4</v>
      </c>
      <c r="D58" s="4">
        <v>1</v>
      </c>
      <c r="E58" s="4">
        <v>1</v>
      </c>
      <c r="F58" s="14">
        <v>0</v>
      </c>
      <c r="G58" s="10">
        <f t="shared" si="0"/>
        <v>0.99999999999999967</v>
      </c>
    </row>
    <row r="59" spans="1:7" ht="15" customHeight="1" x14ac:dyDescent="0.2">
      <c r="A59" s="3" t="s">
        <v>49</v>
      </c>
      <c r="B59" s="4">
        <v>1</v>
      </c>
      <c r="C59" s="4">
        <v>3</v>
      </c>
      <c r="D59" s="4">
        <v>3</v>
      </c>
      <c r="E59" s="4">
        <v>0</v>
      </c>
      <c r="F59" s="14">
        <v>0</v>
      </c>
      <c r="G59" s="10">
        <f t="shared" si="0"/>
        <v>0.99999999999999967</v>
      </c>
    </row>
    <row r="60" spans="1:7" ht="15" customHeight="1" x14ac:dyDescent="0.2">
      <c r="A60" s="3" t="s">
        <v>54</v>
      </c>
      <c r="B60" s="4">
        <v>0</v>
      </c>
      <c r="C60" s="4">
        <v>1</v>
      </c>
      <c r="D60" s="4">
        <v>1</v>
      </c>
      <c r="E60" s="4">
        <v>0</v>
      </c>
      <c r="F60" s="14">
        <v>0</v>
      </c>
      <c r="G60" s="10">
        <f t="shared" si="0"/>
        <v>0.99999999999999967</v>
      </c>
    </row>
    <row r="61" spans="1:7" ht="15" customHeight="1" x14ac:dyDescent="0.2">
      <c r="A61" s="3" t="s">
        <v>64</v>
      </c>
      <c r="B61" s="4">
        <v>0</v>
      </c>
      <c r="C61" s="4">
        <v>3</v>
      </c>
      <c r="D61" s="4">
        <v>0</v>
      </c>
      <c r="E61" s="4">
        <v>0</v>
      </c>
      <c r="F61" s="14">
        <v>0</v>
      </c>
      <c r="G61" s="10">
        <f t="shared" si="0"/>
        <v>0.99999999999999967</v>
      </c>
    </row>
    <row r="62" spans="1:7" ht="12.95" customHeight="1" x14ac:dyDescent="0.2">
      <c r="A62" s="5"/>
      <c r="B62" s="5"/>
      <c r="C62" s="5"/>
      <c r="D62" s="5"/>
      <c r="E62" s="5"/>
      <c r="F62" s="17"/>
      <c r="G62" s="2"/>
    </row>
    <row r="63" spans="1:7" ht="12.95" customHeight="1" x14ac:dyDescent="0.2">
      <c r="A63" s="37" t="s">
        <v>114</v>
      </c>
      <c r="B63" s="38"/>
      <c r="C63" s="38"/>
      <c r="D63" s="5"/>
      <c r="E63" s="5" t="s">
        <v>110</v>
      </c>
      <c r="F63" s="18">
        <f>SUM(F2:F61)</f>
        <v>392</v>
      </c>
      <c r="G63" s="2"/>
    </row>
    <row r="64" spans="1:7" ht="12.95" customHeight="1" x14ac:dyDescent="0.2">
      <c r="A64" s="38"/>
      <c r="B64" s="38"/>
      <c r="C64" s="38"/>
      <c r="D64" s="5"/>
      <c r="E64" s="5" t="s">
        <v>111</v>
      </c>
      <c r="F64" s="19">
        <f>MEDIAN(F2:F61)</f>
        <v>3</v>
      </c>
      <c r="G64" s="2"/>
    </row>
    <row r="65" spans="1:7" s="5" customFormat="1" ht="12.95" customHeight="1" x14ac:dyDescent="0.2">
      <c r="A65" s="38"/>
      <c r="B65" s="38"/>
      <c r="C65" s="38"/>
      <c r="E65" s="5" t="s">
        <v>113</v>
      </c>
      <c r="F65" s="19">
        <f>AVERAGE(F2:F61)</f>
        <v>6.5333333333333332</v>
      </c>
      <c r="G65" s="2"/>
    </row>
  </sheetData>
  <sortState ref="A2:F61">
    <sortCondition descending="1" ref="F2:F61"/>
  </sortState>
  <mergeCells count="1">
    <mergeCell ref="A63:C65"/>
  </mergeCells>
  <pageMargins left="0.02" right="0.02" top="0.01" bottom="0.01" header="0" footer="0"/>
  <pageSetup orientation="portrait" horizontalDpi="300" verticalDpi="300" r:id="rId1"/>
  <headerFooter>
    <oddHeader>The SAS System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heetViews>
  <sheetFormatPr defaultColWidth="11.42578125" defaultRowHeight="12.95" customHeight="1" x14ac:dyDescent="0.2"/>
  <cols>
    <col min="1" max="1" width="50.7109375" style="13" customWidth="1"/>
    <col min="2" max="6" width="12.7109375" style="13" customWidth="1"/>
    <col min="7" max="7" width="12.7109375" style="23" customWidth="1"/>
  </cols>
  <sheetData>
    <row r="1" spans="1:7" ht="15" customHeight="1" x14ac:dyDescent="0.2">
      <c r="A1" s="28" t="s">
        <v>66</v>
      </c>
      <c r="B1" s="29" t="s">
        <v>72</v>
      </c>
      <c r="C1" s="29" t="s">
        <v>73</v>
      </c>
      <c r="D1" s="29" t="s">
        <v>74</v>
      </c>
      <c r="E1" s="29" t="s">
        <v>75</v>
      </c>
      <c r="F1" s="29" t="s">
        <v>76</v>
      </c>
      <c r="G1" s="30" t="s">
        <v>112</v>
      </c>
    </row>
    <row r="2" spans="1:7" ht="15" customHeight="1" x14ac:dyDescent="0.2">
      <c r="A2" s="3" t="s">
        <v>44</v>
      </c>
      <c r="B2" s="4">
        <v>0</v>
      </c>
      <c r="C2" s="4">
        <v>0</v>
      </c>
      <c r="D2" s="4">
        <v>3</v>
      </c>
      <c r="E2" s="4">
        <v>10</v>
      </c>
      <c r="F2" s="14">
        <v>36</v>
      </c>
      <c r="G2" s="10">
        <f>F2/$F$56</f>
        <v>9.1603053435114504E-2</v>
      </c>
    </row>
    <row r="3" spans="1:7" ht="15" customHeight="1" x14ac:dyDescent="0.2">
      <c r="A3" s="3" t="s">
        <v>62</v>
      </c>
      <c r="B3" s="4">
        <v>0</v>
      </c>
      <c r="C3" s="4">
        <v>2</v>
      </c>
      <c r="D3" s="4">
        <v>7</v>
      </c>
      <c r="E3" s="4">
        <v>23</v>
      </c>
      <c r="F3" s="14">
        <v>32</v>
      </c>
      <c r="G3" s="10">
        <f>G2+(F3/$F$56)</f>
        <v>0.17302798982188294</v>
      </c>
    </row>
    <row r="4" spans="1:7" ht="15" customHeight="1" x14ac:dyDescent="0.2">
      <c r="A4" s="3" t="s">
        <v>11</v>
      </c>
      <c r="B4" s="4">
        <v>0</v>
      </c>
      <c r="C4" s="4">
        <v>0</v>
      </c>
      <c r="D4" s="4">
        <v>0</v>
      </c>
      <c r="E4" s="4">
        <v>6</v>
      </c>
      <c r="F4" s="14">
        <v>30</v>
      </c>
      <c r="G4" s="10">
        <f t="shared" ref="G4:G54" si="0">G3+(F4/$F$56)</f>
        <v>0.24936386768447838</v>
      </c>
    </row>
    <row r="5" spans="1:7" ht="15" customHeight="1" x14ac:dyDescent="0.2">
      <c r="A5" s="6" t="s">
        <v>57</v>
      </c>
      <c r="B5" s="7">
        <v>0</v>
      </c>
      <c r="C5" s="7">
        <v>0</v>
      </c>
      <c r="D5" s="7">
        <v>1</v>
      </c>
      <c r="E5" s="7">
        <v>8</v>
      </c>
      <c r="F5" s="15">
        <v>30</v>
      </c>
      <c r="G5" s="11">
        <f t="shared" si="0"/>
        <v>0.32569974554707382</v>
      </c>
    </row>
    <row r="6" spans="1:7" ht="15" customHeight="1" x14ac:dyDescent="0.2">
      <c r="A6" s="3" t="s">
        <v>52</v>
      </c>
      <c r="B6" s="4">
        <v>0</v>
      </c>
      <c r="C6" s="4">
        <v>0</v>
      </c>
      <c r="D6" s="4">
        <v>5</v>
      </c>
      <c r="E6" s="4">
        <v>20</v>
      </c>
      <c r="F6" s="14">
        <v>27</v>
      </c>
      <c r="G6" s="10">
        <f t="shared" si="0"/>
        <v>0.3944020356234097</v>
      </c>
    </row>
    <row r="7" spans="1:7" ht="15" customHeight="1" x14ac:dyDescent="0.2">
      <c r="A7" s="3" t="s">
        <v>31</v>
      </c>
      <c r="B7" s="4">
        <v>19</v>
      </c>
      <c r="C7" s="4">
        <v>12</v>
      </c>
      <c r="D7" s="4">
        <v>9</v>
      </c>
      <c r="E7" s="4">
        <v>13</v>
      </c>
      <c r="F7" s="14">
        <v>23</v>
      </c>
      <c r="G7" s="10">
        <f t="shared" si="0"/>
        <v>0.45292620865139954</v>
      </c>
    </row>
    <row r="8" spans="1:7" ht="15" customHeight="1" x14ac:dyDescent="0.2">
      <c r="A8" s="6" t="s">
        <v>50</v>
      </c>
      <c r="B8" s="7">
        <v>4</v>
      </c>
      <c r="C8" s="7">
        <v>21</v>
      </c>
      <c r="D8" s="7">
        <v>24</v>
      </c>
      <c r="E8" s="7">
        <v>10</v>
      </c>
      <c r="F8" s="15">
        <v>21</v>
      </c>
      <c r="G8" s="11">
        <f t="shared" si="0"/>
        <v>0.50636132315521631</v>
      </c>
    </row>
    <row r="9" spans="1:7" ht="15" customHeight="1" x14ac:dyDescent="0.2">
      <c r="A9" s="3" t="s">
        <v>58</v>
      </c>
      <c r="B9" s="4">
        <v>0</v>
      </c>
      <c r="C9" s="4">
        <v>6</v>
      </c>
      <c r="D9" s="4">
        <v>19</v>
      </c>
      <c r="E9" s="4">
        <v>14</v>
      </c>
      <c r="F9" s="14">
        <v>19</v>
      </c>
      <c r="G9" s="10">
        <f t="shared" si="0"/>
        <v>0.55470737913486012</v>
      </c>
    </row>
    <row r="10" spans="1:7" ht="15" customHeight="1" x14ac:dyDescent="0.2">
      <c r="A10" s="3" t="s">
        <v>13</v>
      </c>
      <c r="B10" s="4">
        <v>0</v>
      </c>
      <c r="C10" s="4">
        <v>0</v>
      </c>
      <c r="D10" s="4">
        <v>1</v>
      </c>
      <c r="E10" s="4">
        <v>11</v>
      </c>
      <c r="F10" s="14">
        <v>17</v>
      </c>
      <c r="G10" s="10">
        <f t="shared" si="0"/>
        <v>0.59796437659033086</v>
      </c>
    </row>
    <row r="11" spans="1:7" ht="15" customHeight="1" x14ac:dyDescent="0.2">
      <c r="A11" s="3" t="s">
        <v>51</v>
      </c>
      <c r="B11" s="4">
        <v>0</v>
      </c>
      <c r="C11" s="4">
        <v>0</v>
      </c>
      <c r="D11" s="4">
        <v>4</v>
      </c>
      <c r="E11" s="4">
        <v>10</v>
      </c>
      <c r="F11" s="14">
        <v>16</v>
      </c>
      <c r="G11" s="10">
        <f t="shared" si="0"/>
        <v>0.63867684478371511</v>
      </c>
    </row>
    <row r="12" spans="1:7" ht="15" customHeight="1" x14ac:dyDescent="0.2">
      <c r="A12" s="3" t="s">
        <v>32</v>
      </c>
      <c r="B12" s="4">
        <v>24</v>
      </c>
      <c r="C12" s="4">
        <v>11</v>
      </c>
      <c r="D12" s="4">
        <v>15</v>
      </c>
      <c r="E12" s="4">
        <v>12</v>
      </c>
      <c r="F12" s="14">
        <v>14</v>
      </c>
      <c r="G12" s="10">
        <f t="shared" si="0"/>
        <v>0.6743002544529263</v>
      </c>
    </row>
    <row r="13" spans="1:7" ht="15" customHeight="1" x14ac:dyDescent="0.2">
      <c r="A13" s="3" t="s">
        <v>34</v>
      </c>
      <c r="B13" s="4">
        <v>10</v>
      </c>
      <c r="C13" s="4">
        <v>35</v>
      </c>
      <c r="D13" s="4">
        <v>15</v>
      </c>
      <c r="E13" s="4">
        <v>16</v>
      </c>
      <c r="F13" s="14">
        <v>11</v>
      </c>
      <c r="G13" s="10">
        <f t="shared" si="0"/>
        <v>0.70229007633587792</v>
      </c>
    </row>
    <row r="14" spans="1:7" ht="15" customHeight="1" x14ac:dyDescent="0.2">
      <c r="A14" s="3" t="s">
        <v>47</v>
      </c>
      <c r="B14" s="4">
        <v>3</v>
      </c>
      <c r="C14" s="4">
        <v>1</v>
      </c>
      <c r="D14" s="4">
        <v>4</v>
      </c>
      <c r="E14" s="4">
        <v>4</v>
      </c>
      <c r="F14" s="14">
        <v>11</v>
      </c>
      <c r="G14" s="10">
        <f t="shared" si="0"/>
        <v>0.73027989821882955</v>
      </c>
    </row>
    <row r="15" spans="1:7" ht="15" customHeight="1" x14ac:dyDescent="0.2">
      <c r="A15" s="6" t="s">
        <v>55</v>
      </c>
      <c r="B15" s="7">
        <v>6</v>
      </c>
      <c r="C15" s="7">
        <v>9</v>
      </c>
      <c r="D15" s="7">
        <v>2</v>
      </c>
      <c r="E15" s="7">
        <v>5</v>
      </c>
      <c r="F15" s="15">
        <v>11</v>
      </c>
      <c r="G15" s="11">
        <f t="shared" si="0"/>
        <v>0.75826972010178118</v>
      </c>
    </row>
    <row r="16" spans="1:7" ht="15" customHeight="1" x14ac:dyDescent="0.2">
      <c r="A16" s="3" t="s">
        <v>60</v>
      </c>
      <c r="B16" s="4">
        <v>0</v>
      </c>
      <c r="C16" s="4">
        <v>0</v>
      </c>
      <c r="D16" s="4">
        <v>0</v>
      </c>
      <c r="E16" s="4">
        <v>3</v>
      </c>
      <c r="F16" s="14">
        <v>9</v>
      </c>
      <c r="G16" s="10">
        <f t="shared" si="0"/>
        <v>0.78117048346055984</v>
      </c>
    </row>
    <row r="17" spans="1:7" ht="15" customHeight="1" x14ac:dyDescent="0.2">
      <c r="A17" s="3" t="s">
        <v>38</v>
      </c>
      <c r="B17" s="4">
        <v>9</v>
      </c>
      <c r="C17" s="4">
        <v>13</v>
      </c>
      <c r="D17" s="4">
        <v>7</v>
      </c>
      <c r="E17" s="4">
        <v>10</v>
      </c>
      <c r="F17" s="14">
        <v>8</v>
      </c>
      <c r="G17" s="10">
        <f t="shared" si="0"/>
        <v>0.80152671755725191</v>
      </c>
    </row>
    <row r="18" spans="1:7" ht="15" customHeight="1" x14ac:dyDescent="0.2">
      <c r="A18" s="3" t="s">
        <v>33</v>
      </c>
      <c r="B18" s="4">
        <v>2</v>
      </c>
      <c r="C18" s="4">
        <v>4</v>
      </c>
      <c r="D18" s="4">
        <v>1</v>
      </c>
      <c r="E18" s="4">
        <v>3</v>
      </c>
      <c r="F18" s="14">
        <v>7</v>
      </c>
      <c r="G18" s="10">
        <f t="shared" si="0"/>
        <v>0.8193384223918575</v>
      </c>
    </row>
    <row r="19" spans="1:7" ht="15" customHeight="1" x14ac:dyDescent="0.2">
      <c r="A19" s="3" t="s">
        <v>30</v>
      </c>
      <c r="B19" s="4">
        <v>2</v>
      </c>
      <c r="C19" s="4">
        <v>2</v>
      </c>
      <c r="D19" s="4">
        <v>0</v>
      </c>
      <c r="E19" s="4">
        <v>3</v>
      </c>
      <c r="F19" s="14">
        <v>6</v>
      </c>
      <c r="G19" s="10">
        <f t="shared" si="0"/>
        <v>0.83460559796437661</v>
      </c>
    </row>
    <row r="20" spans="1:7" ht="15" customHeight="1" x14ac:dyDescent="0.2">
      <c r="A20" s="3" t="s">
        <v>43</v>
      </c>
      <c r="B20" s="4">
        <v>2</v>
      </c>
      <c r="C20" s="4">
        <v>3</v>
      </c>
      <c r="D20" s="4">
        <v>6</v>
      </c>
      <c r="E20" s="4">
        <v>10</v>
      </c>
      <c r="F20" s="14">
        <v>6</v>
      </c>
      <c r="G20" s="10">
        <f t="shared" si="0"/>
        <v>0.84987277353689572</v>
      </c>
    </row>
    <row r="21" spans="1:7" ht="15" customHeight="1" x14ac:dyDescent="0.2">
      <c r="A21" s="3" t="s">
        <v>56</v>
      </c>
      <c r="B21" s="4">
        <v>3</v>
      </c>
      <c r="C21" s="4">
        <v>3</v>
      </c>
      <c r="D21" s="4">
        <v>4</v>
      </c>
      <c r="E21" s="4">
        <v>6</v>
      </c>
      <c r="F21" s="14">
        <v>6</v>
      </c>
      <c r="G21" s="10">
        <f t="shared" si="0"/>
        <v>0.86513994910941483</v>
      </c>
    </row>
    <row r="22" spans="1:7" ht="15" customHeight="1" x14ac:dyDescent="0.2">
      <c r="A22" s="3" t="s">
        <v>19</v>
      </c>
      <c r="B22" s="4">
        <v>0</v>
      </c>
      <c r="C22" s="4">
        <v>0</v>
      </c>
      <c r="D22" s="4">
        <v>1</v>
      </c>
      <c r="E22" s="4">
        <v>6</v>
      </c>
      <c r="F22" s="14">
        <v>5</v>
      </c>
      <c r="G22" s="10">
        <f t="shared" si="0"/>
        <v>0.87786259541984735</v>
      </c>
    </row>
    <row r="23" spans="1:7" ht="15" customHeight="1" x14ac:dyDescent="0.2">
      <c r="A23" s="3" t="s">
        <v>36</v>
      </c>
      <c r="B23" s="4">
        <v>5</v>
      </c>
      <c r="C23" s="4">
        <v>7</v>
      </c>
      <c r="D23" s="4">
        <v>4</v>
      </c>
      <c r="E23" s="4">
        <v>7</v>
      </c>
      <c r="F23" s="14">
        <v>5</v>
      </c>
      <c r="G23" s="10">
        <f t="shared" si="0"/>
        <v>0.89058524173027986</v>
      </c>
    </row>
    <row r="24" spans="1:7" ht="15" customHeight="1" x14ac:dyDescent="0.2">
      <c r="A24" s="3" t="s">
        <v>7</v>
      </c>
      <c r="B24" s="4">
        <v>0</v>
      </c>
      <c r="C24" s="4">
        <v>2</v>
      </c>
      <c r="D24" s="4">
        <v>4</v>
      </c>
      <c r="E24" s="4">
        <v>3</v>
      </c>
      <c r="F24" s="14">
        <v>4</v>
      </c>
      <c r="G24" s="10">
        <f t="shared" si="0"/>
        <v>0.9007633587786259</v>
      </c>
    </row>
    <row r="25" spans="1:7" ht="15" customHeight="1" x14ac:dyDescent="0.2">
      <c r="A25" s="3" t="s">
        <v>67</v>
      </c>
      <c r="B25" s="4">
        <v>0</v>
      </c>
      <c r="C25" s="4">
        <v>0</v>
      </c>
      <c r="D25" s="4">
        <v>0</v>
      </c>
      <c r="E25" s="4">
        <v>0</v>
      </c>
      <c r="F25" s="14">
        <v>4</v>
      </c>
      <c r="G25" s="10">
        <f t="shared" si="0"/>
        <v>0.91094147582697194</v>
      </c>
    </row>
    <row r="26" spans="1:7" ht="15" customHeight="1" x14ac:dyDescent="0.2">
      <c r="A26" s="3" t="s">
        <v>45</v>
      </c>
      <c r="B26" s="4">
        <v>0</v>
      </c>
      <c r="C26" s="4">
        <v>0</v>
      </c>
      <c r="D26" s="4">
        <v>0</v>
      </c>
      <c r="E26" s="4">
        <v>2</v>
      </c>
      <c r="F26" s="14">
        <v>4</v>
      </c>
      <c r="G26" s="10">
        <f t="shared" si="0"/>
        <v>0.92111959287531797</v>
      </c>
    </row>
    <row r="27" spans="1:7" ht="15" customHeight="1" x14ac:dyDescent="0.2">
      <c r="A27" s="3" t="s">
        <v>64</v>
      </c>
      <c r="B27" s="4">
        <v>0</v>
      </c>
      <c r="C27" s="4">
        <v>3</v>
      </c>
      <c r="D27" s="4">
        <v>0</v>
      </c>
      <c r="E27" s="4">
        <v>1</v>
      </c>
      <c r="F27" s="14">
        <v>4</v>
      </c>
      <c r="G27" s="10">
        <f t="shared" si="0"/>
        <v>0.93129770992366401</v>
      </c>
    </row>
    <row r="28" spans="1:7" ht="15" customHeight="1" x14ac:dyDescent="0.2">
      <c r="A28" s="8" t="s">
        <v>8</v>
      </c>
      <c r="B28" s="9">
        <v>0</v>
      </c>
      <c r="C28" s="9">
        <v>1</v>
      </c>
      <c r="D28" s="9">
        <v>2</v>
      </c>
      <c r="E28" s="9">
        <v>2</v>
      </c>
      <c r="F28" s="16">
        <v>3</v>
      </c>
      <c r="G28" s="12">
        <f t="shared" si="0"/>
        <v>0.93893129770992356</v>
      </c>
    </row>
    <row r="29" spans="1:7" ht="15" customHeight="1" x14ac:dyDescent="0.2">
      <c r="A29" s="3" t="s">
        <v>17</v>
      </c>
      <c r="B29" s="4">
        <v>0</v>
      </c>
      <c r="C29" s="4">
        <v>0</v>
      </c>
      <c r="D29" s="4">
        <v>0</v>
      </c>
      <c r="E29" s="4">
        <v>3</v>
      </c>
      <c r="F29" s="14">
        <v>3</v>
      </c>
      <c r="G29" s="10">
        <f t="shared" si="0"/>
        <v>0.94656488549618312</v>
      </c>
    </row>
    <row r="30" spans="1:7" ht="15" customHeight="1" x14ac:dyDescent="0.2">
      <c r="A30" s="3" t="s">
        <v>46</v>
      </c>
      <c r="B30" s="4">
        <v>4</v>
      </c>
      <c r="C30" s="4">
        <v>2</v>
      </c>
      <c r="D30" s="4">
        <v>3</v>
      </c>
      <c r="E30" s="4">
        <v>4</v>
      </c>
      <c r="F30" s="14">
        <v>3</v>
      </c>
      <c r="G30" s="10">
        <f t="shared" si="0"/>
        <v>0.95419847328244267</v>
      </c>
    </row>
    <row r="31" spans="1:7" ht="15" customHeight="1" x14ac:dyDescent="0.2">
      <c r="A31" s="3" t="s">
        <v>59</v>
      </c>
      <c r="B31" s="4">
        <v>2</v>
      </c>
      <c r="C31" s="4">
        <v>0</v>
      </c>
      <c r="D31" s="4">
        <v>0</v>
      </c>
      <c r="E31" s="4">
        <v>1</v>
      </c>
      <c r="F31" s="14">
        <v>3</v>
      </c>
      <c r="G31" s="10">
        <f t="shared" si="0"/>
        <v>0.96183206106870223</v>
      </c>
    </row>
    <row r="32" spans="1:7" ht="15" customHeight="1" x14ac:dyDescent="0.2">
      <c r="A32" s="3" t="s">
        <v>9</v>
      </c>
      <c r="B32" s="4">
        <v>0</v>
      </c>
      <c r="C32" s="4">
        <v>3</v>
      </c>
      <c r="D32" s="4">
        <v>5</v>
      </c>
      <c r="E32" s="4">
        <v>1</v>
      </c>
      <c r="F32" s="14">
        <v>2</v>
      </c>
      <c r="G32" s="10">
        <f t="shared" si="0"/>
        <v>0.9669211195928753</v>
      </c>
    </row>
    <row r="33" spans="1:7" ht="15" customHeight="1" x14ac:dyDescent="0.2">
      <c r="A33" s="3" t="s">
        <v>53</v>
      </c>
      <c r="B33" s="4">
        <v>0</v>
      </c>
      <c r="C33" s="4">
        <v>0</v>
      </c>
      <c r="D33" s="4">
        <v>0</v>
      </c>
      <c r="E33" s="4">
        <v>0</v>
      </c>
      <c r="F33" s="14">
        <v>2</v>
      </c>
      <c r="G33" s="10">
        <f t="shared" si="0"/>
        <v>0.97201017811704837</v>
      </c>
    </row>
    <row r="34" spans="1:7" ht="15" customHeight="1" x14ac:dyDescent="0.2">
      <c r="A34" s="3" t="s">
        <v>15</v>
      </c>
      <c r="B34" s="4">
        <v>0</v>
      </c>
      <c r="C34" s="4">
        <v>0</v>
      </c>
      <c r="D34" s="4">
        <v>0</v>
      </c>
      <c r="E34" s="4">
        <v>0</v>
      </c>
      <c r="F34" s="14">
        <v>1</v>
      </c>
      <c r="G34" s="10">
        <f t="shared" si="0"/>
        <v>0.97455470737913485</v>
      </c>
    </row>
    <row r="35" spans="1:7" ht="15" customHeight="1" x14ac:dyDescent="0.2">
      <c r="A35" s="3" t="s">
        <v>16</v>
      </c>
      <c r="B35" s="4">
        <v>0</v>
      </c>
      <c r="C35" s="4">
        <v>0</v>
      </c>
      <c r="D35" s="4">
        <v>0</v>
      </c>
      <c r="E35" s="4">
        <v>3</v>
      </c>
      <c r="F35" s="14">
        <v>1</v>
      </c>
      <c r="G35" s="10">
        <f t="shared" si="0"/>
        <v>0.97709923664122134</v>
      </c>
    </row>
    <row r="36" spans="1:7" ht="15" customHeight="1" x14ac:dyDescent="0.2">
      <c r="A36" s="3" t="s">
        <v>22</v>
      </c>
      <c r="B36" s="4">
        <v>0</v>
      </c>
      <c r="C36" s="4">
        <v>0</v>
      </c>
      <c r="D36" s="4">
        <v>2</v>
      </c>
      <c r="E36" s="4">
        <v>1</v>
      </c>
      <c r="F36" s="14">
        <v>1</v>
      </c>
      <c r="G36" s="10">
        <f t="shared" si="0"/>
        <v>0.97964376590330782</v>
      </c>
    </row>
    <row r="37" spans="1:7" ht="15" customHeight="1" x14ac:dyDescent="0.2">
      <c r="A37" s="3" t="s">
        <v>25</v>
      </c>
      <c r="B37" s="4">
        <v>0</v>
      </c>
      <c r="C37" s="4">
        <v>0</v>
      </c>
      <c r="D37" s="4">
        <v>0</v>
      </c>
      <c r="E37" s="4">
        <v>0</v>
      </c>
      <c r="F37" s="14">
        <v>1</v>
      </c>
      <c r="G37" s="10">
        <f t="shared" si="0"/>
        <v>0.9821882951653943</v>
      </c>
    </row>
    <row r="38" spans="1:7" ht="15" customHeight="1" x14ac:dyDescent="0.2">
      <c r="A38" s="3" t="s">
        <v>26</v>
      </c>
      <c r="B38" s="4">
        <v>10</v>
      </c>
      <c r="C38" s="4">
        <v>8</v>
      </c>
      <c r="D38" s="4">
        <v>11</v>
      </c>
      <c r="E38" s="4">
        <v>8</v>
      </c>
      <c r="F38" s="14">
        <v>1</v>
      </c>
      <c r="G38" s="10">
        <f t="shared" si="0"/>
        <v>0.98473282442748078</v>
      </c>
    </row>
    <row r="39" spans="1:7" ht="15" customHeight="1" x14ac:dyDescent="0.2">
      <c r="A39" s="3" t="s">
        <v>27</v>
      </c>
      <c r="B39" s="4">
        <v>0</v>
      </c>
      <c r="C39" s="4">
        <v>0</v>
      </c>
      <c r="D39" s="4">
        <v>0</v>
      </c>
      <c r="E39" s="4">
        <v>0</v>
      </c>
      <c r="F39" s="14">
        <v>1</v>
      </c>
      <c r="G39" s="10">
        <f t="shared" si="0"/>
        <v>0.98727735368956726</v>
      </c>
    </row>
    <row r="40" spans="1:7" ht="15" customHeight="1" x14ac:dyDescent="0.2">
      <c r="A40" s="3" t="s">
        <v>28</v>
      </c>
      <c r="B40" s="4">
        <v>1</v>
      </c>
      <c r="C40" s="4">
        <v>1</v>
      </c>
      <c r="D40" s="4">
        <v>3</v>
      </c>
      <c r="E40" s="4">
        <v>0</v>
      </c>
      <c r="F40" s="14">
        <v>1</v>
      </c>
      <c r="G40" s="10">
        <f t="shared" si="0"/>
        <v>0.98982188295165374</v>
      </c>
    </row>
    <row r="41" spans="1:7" ht="15" customHeight="1" x14ac:dyDescent="0.2">
      <c r="A41" s="3" t="s">
        <v>37</v>
      </c>
      <c r="B41" s="4">
        <v>4</v>
      </c>
      <c r="C41" s="4">
        <v>1</v>
      </c>
      <c r="D41" s="4">
        <v>1</v>
      </c>
      <c r="E41" s="4">
        <v>2</v>
      </c>
      <c r="F41" s="14">
        <v>1</v>
      </c>
      <c r="G41" s="10">
        <f t="shared" si="0"/>
        <v>0.99236641221374022</v>
      </c>
    </row>
    <row r="42" spans="1:7" ht="15" customHeight="1" x14ac:dyDescent="0.2">
      <c r="A42" s="3" t="s">
        <v>40</v>
      </c>
      <c r="B42" s="4">
        <v>0</v>
      </c>
      <c r="C42" s="4">
        <v>0</v>
      </c>
      <c r="D42" s="4">
        <v>1</v>
      </c>
      <c r="E42" s="4">
        <v>1</v>
      </c>
      <c r="F42" s="14">
        <v>1</v>
      </c>
      <c r="G42" s="10">
        <f t="shared" si="0"/>
        <v>0.9949109414758267</v>
      </c>
    </row>
    <row r="43" spans="1:7" ht="15" customHeight="1" x14ac:dyDescent="0.2">
      <c r="A43" s="3" t="s">
        <v>41</v>
      </c>
      <c r="B43" s="4">
        <v>0</v>
      </c>
      <c r="C43" s="4">
        <v>0</v>
      </c>
      <c r="D43" s="4">
        <v>0</v>
      </c>
      <c r="E43" s="4">
        <v>1</v>
      </c>
      <c r="F43" s="14">
        <v>1</v>
      </c>
      <c r="G43" s="10">
        <f t="shared" si="0"/>
        <v>0.99745547073791319</v>
      </c>
    </row>
    <row r="44" spans="1:7" ht="15" customHeight="1" x14ac:dyDescent="0.2">
      <c r="A44" s="3" t="s">
        <v>48</v>
      </c>
      <c r="B44" s="4">
        <v>0</v>
      </c>
      <c r="C44" s="4">
        <v>3</v>
      </c>
      <c r="D44" s="4">
        <v>0</v>
      </c>
      <c r="E44" s="4">
        <v>6</v>
      </c>
      <c r="F44" s="14">
        <v>1</v>
      </c>
      <c r="G44" s="10">
        <f t="shared" si="0"/>
        <v>0.99999999999999967</v>
      </c>
    </row>
    <row r="45" spans="1:7" ht="15" customHeight="1" x14ac:dyDescent="0.2">
      <c r="A45" s="3" t="s">
        <v>10</v>
      </c>
      <c r="B45" s="4">
        <v>4</v>
      </c>
      <c r="C45" s="4">
        <v>3</v>
      </c>
      <c r="D45" s="4">
        <v>6</v>
      </c>
      <c r="E45" s="4">
        <v>4</v>
      </c>
      <c r="F45" s="14">
        <v>0</v>
      </c>
      <c r="G45" s="10">
        <f t="shared" si="0"/>
        <v>0.99999999999999967</v>
      </c>
    </row>
    <row r="46" spans="1:7" ht="15" customHeight="1" x14ac:dyDescent="0.2">
      <c r="A46" s="3" t="s">
        <v>12</v>
      </c>
      <c r="B46" s="4">
        <v>2</v>
      </c>
      <c r="C46" s="4">
        <v>4</v>
      </c>
      <c r="D46" s="4">
        <v>5</v>
      </c>
      <c r="E46" s="4">
        <v>2</v>
      </c>
      <c r="F46" s="14">
        <v>0</v>
      </c>
      <c r="G46" s="10">
        <f t="shared" si="0"/>
        <v>0.99999999999999967</v>
      </c>
    </row>
    <row r="47" spans="1:7" ht="15" customHeight="1" x14ac:dyDescent="0.2">
      <c r="A47" s="3" t="s">
        <v>18</v>
      </c>
      <c r="B47" s="4">
        <v>3</v>
      </c>
      <c r="C47" s="4">
        <v>1</v>
      </c>
      <c r="D47" s="4">
        <v>5</v>
      </c>
      <c r="E47" s="4">
        <v>4</v>
      </c>
      <c r="F47" s="14">
        <v>0</v>
      </c>
      <c r="G47" s="10">
        <f t="shared" si="0"/>
        <v>0.99999999999999967</v>
      </c>
    </row>
    <row r="48" spans="1:7" ht="15" customHeight="1" x14ac:dyDescent="0.2">
      <c r="A48" s="3" t="s">
        <v>24</v>
      </c>
      <c r="B48" s="4">
        <v>0</v>
      </c>
      <c r="C48" s="4">
        <v>3</v>
      </c>
      <c r="D48" s="4">
        <v>0</v>
      </c>
      <c r="E48" s="4">
        <v>0</v>
      </c>
      <c r="F48" s="14">
        <v>0</v>
      </c>
      <c r="G48" s="10">
        <f t="shared" si="0"/>
        <v>0.99999999999999967</v>
      </c>
    </row>
    <row r="49" spans="1:7" ht="15" customHeight="1" x14ac:dyDescent="0.2">
      <c r="A49" s="3" t="s">
        <v>35</v>
      </c>
      <c r="B49" s="4">
        <v>0</v>
      </c>
      <c r="C49" s="4">
        <v>1</v>
      </c>
      <c r="D49" s="4">
        <v>2</v>
      </c>
      <c r="E49" s="4">
        <v>3</v>
      </c>
      <c r="F49" s="14">
        <v>0</v>
      </c>
      <c r="G49" s="10">
        <f t="shared" si="0"/>
        <v>0.99999999999999967</v>
      </c>
    </row>
    <row r="50" spans="1:7" ht="15" customHeight="1" x14ac:dyDescent="0.2">
      <c r="A50" s="3" t="s">
        <v>42</v>
      </c>
      <c r="B50" s="4">
        <v>0</v>
      </c>
      <c r="C50" s="4">
        <v>0</v>
      </c>
      <c r="D50" s="4">
        <v>1</v>
      </c>
      <c r="E50" s="4">
        <v>0</v>
      </c>
      <c r="F50" s="14">
        <v>0</v>
      </c>
      <c r="G50" s="10">
        <f t="shared" si="0"/>
        <v>0.99999999999999967</v>
      </c>
    </row>
    <row r="51" spans="1:7" ht="15" customHeight="1" x14ac:dyDescent="0.2">
      <c r="A51" s="3" t="s">
        <v>49</v>
      </c>
      <c r="B51" s="4">
        <v>4</v>
      </c>
      <c r="C51" s="4">
        <v>0</v>
      </c>
      <c r="D51" s="4">
        <v>3</v>
      </c>
      <c r="E51" s="4">
        <v>0</v>
      </c>
      <c r="F51" s="14">
        <v>0</v>
      </c>
      <c r="G51" s="10">
        <f t="shared" si="0"/>
        <v>0.99999999999999967</v>
      </c>
    </row>
    <row r="52" spans="1:7" ht="14.25" customHeight="1" x14ac:dyDescent="0.2">
      <c r="A52" s="3" t="s">
        <v>54</v>
      </c>
      <c r="B52" s="4">
        <v>0</v>
      </c>
      <c r="C52" s="4">
        <v>0</v>
      </c>
      <c r="D52" s="4">
        <v>1</v>
      </c>
      <c r="E52" s="4">
        <v>1</v>
      </c>
      <c r="F52" s="14">
        <v>0</v>
      </c>
      <c r="G52" s="10">
        <f t="shared" si="0"/>
        <v>0.99999999999999967</v>
      </c>
    </row>
    <row r="53" spans="1:7" ht="15" customHeight="1" x14ac:dyDescent="0.2">
      <c r="A53" s="20" t="s">
        <v>63</v>
      </c>
      <c r="B53" s="4">
        <v>1</v>
      </c>
      <c r="C53" s="4">
        <v>1</v>
      </c>
      <c r="D53" s="4">
        <v>3</v>
      </c>
      <c r="E53" s="4">
        <v>1</v>
      </c>
      <c r="F53" s="14">
        <v>0</v>
      </c>
      <c r="G53" s="10">
        <f t="shared" si="0"/>
        <v>0.99999999999999967</v>
      </c>
    </row>
    <row r="54" spans="1:7" ht="15" customHeight="1" x14ac:dyDescent="0.2">
      <c r="A54" s="22" t="s">
        <v>65</v>
      </c>
      <c r="B54" s="4">
        <v>0</v>
      </c>
      <c r="C54" s="4">
        <v>2</v>
      </c>
      <c r="D54" s="4">
        <v>1</v>
      </c>
      <c r="E54" s="4">
        <v>0</v>
      </c>
      <c r="F54" s="14">
        <v>0</v>
      </c>
      <c r="G54" s="10">
        <f t="shared" si="0"/>
        <v>0.99999999999999967</v>
      </c>
    </row>
    <row r="55" spans="1:7" ht="12.95" customHeight="1" x14ac:dyDescent="0.2">
      <c r="A55" s="21"/>
      <c r="B55" s="5"/>
      <c r="C55" s="5"/>
      <c r="D55" s="5"/>
      <c r="E55" s="5"/>
      <c r="F55" s="17"/>
      <c r="G55" s="2"/>
    </row>
    <row r="56" spans="1:7" ht="12.95" customHeight="1" x14ac:dyDescent="0.2">
      <c r="A56" s="37" t="s">
        <v>114</v>
      </c>
      <c r="B56" s="37"/>
      <c r="C56" s="37"/>
      <c r="D56" s="5"/>
      <c r="E56" s="24" t="s">
        <v>110</v>
      </c>
      <c r="F56" s="18">
        <f>SUM(F2:F54)</f>
        <v>393</v>
      </c>
      <c r="G56" s="2"/>
    </row>
    <row r="57" spans="1:7" ht="12.95" customHeight="1" x14ac:dyDescent="0.2">
      <c r="A57" s="37"/>
      <c r="B57" s="37"/>
      <c r="C57" s="37"/>
      <c r="D57" s="5"/>
      <c r="E57" s="5" t="s">
        <v>111</v>
      </c>
      <c r="F57" s="19">
        <f>MEDIAN(F2:F54)</f>
        <v>3</v>
      </c>
      <c r="G57" s="2"/>
    </row>
    <row r="58" spans="1:7" ht="12.95" customHeight="1" x14ac:dyDescent="0.2">
      <c r="A58" s="37"/>
      <c r="B58" s="37"/>
      <c r="C58" s="37"/>
      <c r="D58" s="5"/>
      <c r="E58" s="5" t="s">
        <v>113</v>
      </c>
      <c r="F58" s="19">
        <f>AVERAGE(F2:F54)</f>
        <v>7.4150943396226419</v>
      </c>
      <c r="G58" s="2"/>
    </row>
  </sheetData>
  <sortState ref="A2:F61">
    <sortCondition descending="1" ref="F2:F61"/>
  </sortState>
  <mergeCells count="1">
    <mergeCell ref="A56:C58"/>
  </mergeCells>
  <pageMargins left="0.02" right="0.02" top="0.01" bottom="0.01" header="0" footer="0"/>
  <pageSetup orientation="portrait" horizontalDpi="300" verticalDpi="300"/>
  <headerFooter>
    <oddHeader>The SAS System</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zoomScaleNormal="100" workbookViewId="0"/>
  </sheetViews>
  <sheetFormatPr defaultColWidth="11.42578125" defaultRowHeight="12.95" customHeight="1" x14ac:dyDescent="0.2"/>
  <cols>
    <col min="1" max="1" width="50.7109375" customWidth="1"/>
    <col min="2" max="6" width="12.7109375" customWidth="1"/>
    <col min="7" max="7" width="12.7109375" style="1" customWidth="1"/>
  </cols>
  <sheetData>
    <row r="1" spans="1:7" ht="15" customHeight="1" x14ac:dyDescent="0.2">
      <c r="A1" s="28" t="s">
        <v>115</v>
      </c>
      <c r="B1" s="29" t="s">
        <v>72</v>
      </c>
      <c r="C1" s="29" t="s">
        <v>73</v>
      </c>
      <c r="D1" s="29" t="s">
        <v>74</v>
      </c>
      <c r="E1" s="29" t="s">
        <v>75</v>
      </c>
      <c r="F1" s="29" t="s">
        <v>76</v>
      </c>
      <c r="G1" s="30" t="s">
        <v>112</v>
      </c>
    </row>
    <row r="2" spans="1:7" ht="15" customHeight="1" x14ac:dyDescent="0.2">
      <c r="A2" s="3" t="s">
        <v>32</v>
      </c>
      <c r="B2" s="25">
        <v>324</v>
      </c>
      <c r="C2" s="25">
        <v>315</v>
      </c>
      <c r="D2" s="25">
        <v>384</v>
      </c>
      <c r="E2" s="25">
        <v>255</v>
      </c>
      <c r="F2" s="26">
        <v>428</v>
      </c>
      <c r="G2" s="10">
        <f>F2/$F$62</f>
        <v>0.10021072348396159</v>
      </c>
    </row>
    <row r="3" spans="1:7" ht="15" customHeight="1" x14ac:dyDescent="0.2">
      <c r="A3" s="3" t="s">
        <v>44</v>
      </c>
      <c r="B3" s="25">
        <v>0</v>
      </c>
      <c r="C3" s="25">
        <v>0</v>
      </c>
      <c r="D3" s="25">
        <v>114</v>
      </c>
      <c r="E3" s="25">
        <v>45</v>
      </c>
      <c r="F3" s="26">
        <v>417</v>
      </c>
      <c r="G3" s="10">
        <f>G2+(F3/$F$62)</f>
        <v>0.19784593771950362</v>
      </c>
    </row>
    <row r="4" spans="1:7" ht="15" customHeight="1" x14ac:dyDescent="0.2">
      <c r="A4" s="6" t="s">
        <v>11</v>
      </c>
      <c r="B4" s="31">
        <v>0</v>
      </c>
      <c r="C4" s="31">
        <v>0</v>
      </c>
      <c r="D4" s="31">
        <v>0</v>
      </c>
      <c r="E4" s="31">
        <v>57</v>
      </c>
      <c r="F4" s="32">
        <v>300</v>
      </c>
      <c r="G4" s="11">
        <f t="shared" ref="G4:G60" si="0">G3+(F4/$F$62)</f>
        <v>0.26808709904003747</v>
      </c>
    </row>
    <row r="5" spans="1:7" ht="15" customHeight="1" x14ac:dyDescent="0.2">
      <c r="A5" s="3" t="s">
        <v>57</v>
      </c>
      <c r="B5" s="25">
        <v>0</v>
      </c>
      <c r="C5" s="25">
        <v>15</v>
      </c>
      <c r="D5" s="25">
        <v>69</v>
      </c>
      <c r="E5" s="25">
        <v>75</v>
      </c>
      <c r="F5" s="26">
        <v>298</v>
      </c>
      <c r="G5" s="10">
        <f t="shared" si="0"/>
        <v>0.33785998595176775</v>
      </c>
    </row>
    <row r="6" spans="1:7" ht="15" customHeight="1" x14ac:dyDescent="0.2">
      <c r="A6" s="3" t="s">
        <v>31</v>
      </c>
      <c r="B6" s="25">
        <v>252</v>
      </c>
      <c r="C6" s="25">
        <v>195</v>
      </c>
      <c r="D6" s="25">
        <v>126</v>
      </c>
      <c r="E6" s="25">
        <v>207</v>
      </c>
      <c r="F6" s="26">
        <v>285</v>
      </c>
      <c r="G6" s="10">
        <f t="shared" si="0"/>
        <v>0.4045890892062749</v>
      </c>
    </row>
    <row r="7" spans="1:7" ht="15" customHeight="1" x14ac:dyDescent="0.2">
      <c r="A7" s="3" t="s">
        <v>50</v>
      </c>
      <c r="B7" s="25">
        <v>24</v>
      </c>
      <c r="C7" s="25">
        <v>341</v>
      </c>
      <c r="D7" s="25">
        <v>382</v>
      </c>
      <c r="E7" s="25">
        <v>181</v>
      </c>
      <c r="F7" s="26">
        <v>204</v>
      </c>
      <c r="G7" s="10">
        <f t="shared" si="0"/>
        <v>0.45235307890423793</v>
      </c>
    </row>
    <row r="8" spans="1:7" ht="15" customHeight="1" x14ac:dyDescent="0.2">
      <c r="A8" s="3" t="s">
        <v>56</v>
      </c>
      <c r="B8" s="25">
        <v>72</v>
      </c>
      <c r="C8" s="25">
        <v>69</v>
      </c>
      <c r="D8" s="25">
        <v>73</v>
      </c>
      <c r="E8" s="25">
        <v>182</v>
      </c>
      <c r="F8" s="26">
        <v>187</v>
      </c>
      <c r="G8" s="10">
        <f t="shared" si="0"/>
        <v>0.49613673612737069</v>
      </c>
    </row>
    <row r="9" spans="1:7" ht="15" customHeight="1" x14ac:dyDescent="0.2">
      <c r="A9" s="6" t="s">
        <v>34</v>
      </c>
      <c r="B9" s="31">
        <v>147</v>
      </c>
      <c r="C9" s="31">
        <v>185</v>
      </c>
      <c r="D9" s="31">
        <v>120</v>
      </c>
      <c r="E9" s="31">
        <v>219</v>
      </c>
      <c r="F9" s="32">
        <v>166</v>
      </c>
      <c r="G9" s="11">
        <f t="shared" si="0"/>
        <v>0.53500351205806607</v>
      </c>
    </row>
    <row r="10" spans="1:7" ht="15" customHeight="1" x14ac:dyDescent="0.2">
      <c r="A10" s="3" t="s">
        <v>47</v>
      </c>
      <c r="B10" s="25">
        <v>17</v>
      </c>
      <c r="C10" s="25">
        <v>38</v>
      </c>
      <c r="D10" s="25">
        <v>58</v>
      </c>
      <c r="E10" s="25">
        <v>57</v>
      </c>
      <c r="F10" s="26">
        <v>123</v>
      </c>
      <c r="G10" s="10">
        <f t="shared" si="0"/>
        <v>0.56380238819948492</v>
      </c>
    </row>
    <row r="11" spans="1:7" ht="15" customHeight="1" x14ac:dyDescent="0.2">
      <c r="A11" s="3" t="s">
        <v>26</v>
      </c>
      <c r="B11" s="25">
        <v>120</v>
      </c>
      <c r="C11" s="25">
        <v>120</v>
      </c>
      <c r="D11" s="25">
        <v>108</v>
      </c>
      <c r="E11" s="25">
        <v>120</v>
      </c>
      <c r="F11" s="26">
        <v>120</v>
      </c>
      <c r="G11" s="10">
        <f t="shared" si="0"/>
        <v>0.59189885272769849</v>
      </c>
    </row>
    <row r="12" spans="1:7" ht="15" customHeight="1" x14ac:dyDescent="0.2">
      <c r="A12" s="3" t="s">
        <v>60</v>
      </c>
      <c r="B12" s="25">
        <v>0</v>
      </c>
      <c r="C12" s="25">
        <v>0</v>
      </c>
      <c r="D12" s="25">
        <v>65</v>
      </c>
      <c r="E12" s="25">
        <v>94</v>
      </c>
      <c r="F12" s="26">
        <v>120</v>
      </c>
      <c r="G12" s="10">
        <f t="shared" si="0"/>
        <v>0.61999531725591206</v>
      </c>
    </row>
    <row r="13" spans="1:7" ht="15" customHeight="1" x14ac:dyDescent="0.2">
      <c r="A13" s="3" t="s">
        <v>33</v>
      </c>
      <c r="B13" s="25">
        <v>58</v>
      </c>
      <c r="C13" s="25">
        <v>49</v>
      </c>
      <c r="D13" s="25">
        <v>86</v>
      </c>
      <c r="E13" s="25">
        <v>119</v>
      </c>
      <c r="F13" s="26">
        <v>115</v>
      </c>
      <c r="G13" s="10">
        <f t="shared" si="0"/>
        <v>0.64692109576211665</v>
      </c>
    </row>
    <row r="14" spans="1:7" ht="15" customHeight="1" x14ac:dyDescent="0.2">
      <c r="A14" s="3" t="s">
        <v>30</v>
      </c>
      <c r="B14" s="25">
        <v>26</v>
      </c>
      <c r="C14" s="25">
        <v>30</v>
      </c>
      <c r="D14" s="25">
        <v>24</v>
      </c>
      <c r="E14" s="25">
        <v>39</v>
      </c>
      <c r="F14" s="26">
        <v>102</v>
      </c>
      <c r="G14" s="10">
        <f t="shared" si="0"/>
        <v>0.67080309061109811</v>
      </c>
    </row>
    <row r="15" spans="1:7" ht="15" customHeight="1" x14ac:dyDescent="0.2">
      <c r="A15" s="3" t="s">
        <v>36</v>
      </c>
      <c r="B15" s="25">
        <v>120</v>
      </c>
      <c r="C15" s="25">
        <v>66</v>
      </c>
      <c r="D15" s="25">
        <v>120</v>
      </c>
      <c r="E15" s="25">
        <v>171</v>
      </c>
      <c r="F15" s="26">
        <v>102</v>
      </c>
      <c r="G15" s="10">
        <f t="shared" si="0"/>
        <v>0.69468508546007957</v>
      </c>
    </row>
    <row r="16" spans="1:7" ht="15" customHeight="1" x14ac:dyDescent="0.2">
      <c r="A16" s="3" t="s">
        <v>38</v>
      </c>
      <c r="B16" s="25">
        <v>156</v>
      </c>
      <c r="C16" s="25">
        <v>135</v>
      </c>
      <c r="D16" s="25">
        <v>87</v>
      </c>
      <c r="E16" s="25">
        <v>82</v>
      </c>
      <c r="F16" s="26">
        <v>97</v>
      </c>
      <c r="G16" s="10">
        <f t="shared" si="0"/>
        <v>0.71739639428705215</v>
      </c>
    </row>
    <row r="17" spans="1:7" ht="15" customHeight="1" x14ac:dyDescent="0.2">
      <c r="A17" s="3" t="s">
        <v>58</v>
      </c>
      <c r="B17" s="25">
        <v>0</v>
      </c>
      <c r="C17" s="25">
        <v>105</v>
      </c>
      <c r="D17" s="25">
        <v>159</v>
      </c>
      <c r="E17" s="25">
        <v>129</v>
      </c>
      <c r="F17" s="26">
        <v>93</v>
      </c>
      <c r="G17" s="10">
        <f t="shared" si="0"/>
        <v>0.73917115429641767</v>
      </c>
    </row>
    <row r="18" spans="1:7" ht="15" customHeight="1" x14ac:dyDescent="0.2">
      <c r="A18" s="6" t="s">
        <v>55</v>
      </c>
      <c r="B18" s="31">
        <v>186</v>
      </c>
      <c r="C18" s="31">
        <v>147</v>
      </c>
      <c r="D18" s="31">
        <v>129</v>
      </c>
      <c r="E18" s="31">
        <v>111</v>
      </c>
      <c r="F18" s="32">
        <v>87</v>
      </c>
      <c r="G18" s="11">
        <f t="shared" si="0"/>
        <v>0.75954109107937251</v>
      </c>
    </row>
    <row r="19" spans="1:7" ht="15" customHeight="1" x14ac:dyDescent="0.2">
      <c r="A19" s="3" t="s">
        <v>61</v>
      </c>
      <c r="B19" s="25">
        <v>9</v>
      </c>
      <c r="C19" s="25">
        <v>45</v>
      </c>
      <c r="D19" s="25">
        <v>42</v>
      </c>
      <c r="E19" s="25">
        <v>33</v>
      </c>
      <c r="F19" s="26">
        <v>81</v>
      </c>
      <c r="G19" s="10">
        <f t="shared" si="0"/>
        <v>0.77850620463591669</v>
      </c>
    </row>
    <row r="20" spans="1:7" ht="15" customHeight="1" x14ac:dyDescent="0.2">
      <c r="A20" s="3" t="s">
        <v>19</v>
      </c>
      <c r="B20" s="25">
        <v>0</v>
      </c>
      <c r="C20" s="25">
        <v>39</v>
      </c>
      <c r="D20" s="25">
        <v>60</v>
      </c>
      <c r="E20" s="25">
        <v>33</v>
      </c>
      <c r="F20" s="26">
        <v>63</v>
      </c>
      <c r="G20" s="10">
        <f t="shared" si="0"/>
        <v>0.79325684851322875</v>
      </c>
    </row>
    <row r="21" spans="1:7" ht="15" customHeight="1" x14ac:dyDescent="0.2">
      <c r="A21" s="3" t="s">
        <v>7</v>
      </c>
      <c r="B21" s="25">
        <v>24</v>
      </c>
      <c r="C21" s="25">
        <v>60</v>
      </c>
      <c r="D21" s="25">
        <v>18</v>
      </c>
      <c r="E21" s="25">
        <v>84</v>
      </c>
      <c r="F21" s="26">
        <v>60</v>
      </c>
      <c r="G21" s="10">
        <f t="shared" si="0"/>
        <v>0.80730508077733554</v>
      </c>
    </row>
    <row r="22" spans="1:7" ht="15" customHeight="1" x14ac:dyDescent="0.2">
      <c r="A22" s="3" t="s">
        <v>6</v>
      </c>
      <c r="B22" s="25">
        <v>0</v>
      </c>
      <c r="C22" s="25">
        <v>0</v>
      </c>
      <c r="D22" s="25">
        <v>0</v>
      </c>
      <c r="E22" s="25">
        <v>0</v>
      </c>
      <c r="F22" s="26">
        <v>57</v>
      </c>
      <c r="G22" s="10">
        <f t="shared" si="0"/>
        <v>0.82065090142823693</v>
      </c>
    </row>
    <row r="23" spans="1:7" ht="15" customHeight="1" x14ac:dyDescent="0.2">
      <c r="A23" s="3" t="s">
        <v>43</v>
      </c>
      <c r="B23" s="25">
        <v>48</v>
      </c>
      <c r="C23" s="25">
        <v>69</v>
      </c>
      <c r="D23" s="25">
        <v>90</v>
      </c>
      <c r="E23" s="25">
        <v>78</v>
      </c>
      <c r="F23" s="26">
        <v>57</v>
      </c>
      <c r="G23" s="10">
        <f t="shared" si="0"/>
        <v>0.83399672207913833</v>
      </c>
    </row>
    <row r="24" spans="1:7" ht="15" customHeight="1" x14ac:dyDescent="0.2">
      <c r="A24" s="3" t="s">
        <v>53</v>
      </c>
      <c r="B24" s="25">
        <v>0</v>
      </c>
      <c r="C24" s="25">
        <v>0</v>
      </c>
      <c r="D24" s="25">
        <v>0</v>
      </c>
      <c r="E24" s="25">
        <v>18</v>
      </c>
      <c r="F24" s="26">
        <v>57</v>
      </c>
      <c r="G24" s="10">
        <f t="shared" si="0"/>
        <v>0.84734254273003973</v>
      </c>
    </row>
    <row r="25" spans="1:7" ht="15" customHeight="1" x14ac:dyDescent="0.2">
      <c r="A25" s="3" t="s">
        <v>22</v>
      </c>
      <c r="B25" s="25">
        <v>0</v>
      </c>
      <c r="C25" s="25">
        <v>6</v>
      </c>
      <c r="D25" s="25">
        <v>48</v>
      </c>
      <c r="E25" s="25">
        <v>18</v>
      </c>
      <c r="F25" s="26">
        <v>51</v>
      </c>
      <c r="G25" s="10">
        <f t="shared" si="0"/>
        <v>0.85928354015453046</v>
      </c>
    </row>
    <row r="26" spans="1:7" ht="15" customHeight="1" x14ac:dyDescent="0.2">
      <c r="A26" s="3" t="s">
        <v>64</v>
      </c>
      <c r="B26" s="25">
        <v>0</v>
      </c>
      <c r="C26" s="25">
        <v>52</v>
      </c>
      <c r="D26" s="25">
        <v>0</v>
      </c>
      <c r="E26" s="25">
        <v>15</v>
      </c>
      <c r="F26" s="26">
        <v>51</v>
      </c>
      <c r="G26" s="10">
        <f t="shared" si="0"/>
        <v>0.87122453757902119</v>
      </c>
    </row>
    <row r="27" spans="1:7" ht="15" customHeight="1" x14ac:dyDescent="0.2">
      <c r="A27" s="3" t="s">
        <v>16</v>
      </c>
      <c r="B27" s="25">
        <v>0</v>
      </c>
      <c r="C27" s="25">
        <v>0</v>
      </c>
      <c r="D27" s="25">
        <v>0</v>
      </c>
      <c r="E27" s="25">
        <v>41</v>
      </c>
      <c r="F27" s="26">
        <v>50</v>
      </c>
      <c r="G27" s="10">
        <f t="shared" si="0"/>
        <v>0.88293139779911012</v>
      </c>
    </row>
    <row r="28" spans="1:7" ht="15" customHeight="1" x14ac:dyDescent="0.2">
      <c r="A28" s="3" t="s">
        <v>28</v>
      </c>
      <c r="B28" s="25">
        <v>9</v>
      </c>
      <c r="C28" s="25">
        <v>87</v>
      </c>
      <c r="D28" s="25">
        <v>51</v>
      </c>
      <c r="E28" s="25">
        <v>33</v>
      </c>
      <c r="F28" s="26">
        <v>48</v>
      </c>
      <c r="G28" s="10">
        <f t="shared" si="0"/>
        <v>0.89416998361039557</v>
      </c>
    </row>
    <row r="29" spans="1:7" ht="15" customHeight="1" x14ac:dyDescent="0.2">
      <c r="A29" s="3" t="s">
        <v>48</v>
      </c>
      <c r="B29" s="25">
        <v>9</v>
      </c>
      <c r="C29" s="25">
        <v>72</v>
      </c>
      <c r="D29" s="25">
        <v>103</v>
      </c>
      <c r="E29" s="25">
        <v>116</v>
      </c>
      <c r="F29" s="26">
        <v>48</v>
      </c>
      <c r="G29" s="10">
        <f t="shared" si="0"/>
        <v>0.90540856942168102</v>
      </c>
    </row>
    <row r="30" spans="1:7" ht="15" customHeight="1" x14ac:dyDescent="0.2">
      <c r="A30" s="3" t="s">
        <v>67</v>
      </c>
      <c r="B30" s="25">
        <v>0</v>
      </c>
      <c r="C30" s="25">
        <v>0</v>
      </c>
      <c r="D30" s="25">
        <v>0</v>
      </c>
      <c r="E30" s="25">
        <v>0</v>
      </c>
      <c r="F30" s="26">
        <v>40</v>
      </c>
      <c r="G30" s="10">
        <f t="shared" si="0"/>
        <v>0.91477405759775221</v>
      </c>
    </row>
    <row r="31" spans="1:7" ht="15" customHeight="1" x14ac:dyDescent="0.2">
      <c r="A31" s="8" t="s">
        <v>62</v>
      </c>
      <c r="B31" s="33">
        <v>0</v>
      </c>
      <c r="C31" s="33">
        <v>0</v>
      </c>
      <c r="D31" s="33">
        <v>27</v>
      </c>
      <c r="E31" s="33">
        <v>33</v>
      </c>
      <c r="F31" s="34">
        <v>39</v>
      </c>
      <c r="G31" s="12">
        <f t="shared" si="0"/>
        <v>0.9239054085694216</v>
      </c>
    </row>
    <row r="32" spans="1:7" ht="15" customHeight="1" x14ac:dyDescent="0.2">
      <c r="A32" s="3" t="s">
        <v>12</v>
      </c>
      <c r="B32" s="25">
        <v>90</v>
      </c>
      <c r="C32" s="25">
        <v>63</v>
      </c>
      <c r="D32" s="25">
        <v>45</v>
      </c>
      <c r="E32" s="25">
        <v>48</v>
      </c>
      <c r="F32" s="26">
        <v>27</v>
      </c>
      <c r="G32" s="10">
        <f t="shared" si="0"/>
        <v>0.93022711308826966</v>
      </c>
    </row>
    <row r="33" spans="1:7" ht="15" customHeight="1" x14ac:dyDescent="0.2">
      <c r="A33" s="3" t="s">
        <v>17</v>
      </c>
      <c r="B33" s="25">
        <v>0</v>
      </c>
      <c r="C33" s="25">
        <v>0</v>
      </c>
      <c r="D33" s="25">
        <v>12</v>
      </c>
      <c r="E33" s="25">
        <v>12</v>
      </c>
      <c r="F33" s="26">
        <v>27</v>
      </c>
      <c r="G33" s="10">
        <f t="shared" si="0"/>
        <v>0.93654881760711772</v>
      </c>
    </row>
    <row r="34" spans="1:7" ht="15" customHeight="1" x14ac:dyDescent="0.2">
      <c r="A34" s="3" t="s">
        <v>41</v>
      </c>
      <c r="B34" s="25">
        <v>30</v>
      </c>
      <c r="C34" s="25">
        <v>21</v>
      </c>
      <c r="D34" s="25">
        <v>9</v>
      </c>
      <c r="E34" s="25">
        <v>0</v>
      </c>
      <c r="F34" s="26">
        <v>25</v>
      </c>
      <c r="G34" s="10">
        <f t="shared" si="0"/>
        <v>0.94240224771716219</v>
      </c>
    </row>
    <row r="35" spans="1:7" ht="15" customHeight="1" x14ac:dyDescent="0.2">
      <c r="A35" s="3" t="s">
        <v>10</v>
      </c>
      <c r="B35" s="25">
        <v>81</v>
      </c>
      <c r="C35" s="25">
        <v>66</v>
      </c>
      <c r="D35" s="25">
        <v>71</v>
      </c>
      <c r="E35" s="25">
        <v>18</v>
      </c>
      <c r="F35" s="26">
        <v>21</v>
      </c>
      <c r="G35" s="10">
        <f t="shared" si="0"/>
        <v>0.94731912900959958</v>
      </c>
    </row>
    <row r="36" spans="1:7" ht="15" customHeight="1" x14ac:dyDescent="0.2">
      <c r="A36" s="3" t="s">
        <v>46</v>
      </c>
      <c r="B36" s="25">
        <v>45</v>
      </c>
      <c r="C36" s="25">
        <v>51</v>
      </c>
      <c r="D36" s="25">
        <v>102</v>
      </c>
      <c r="E36" s="25">
        <v>15</v>
      </c>
      <c r="F36" s="26">
        <v>21</v>
      </c>
      <c r="G36" s="10">
        <f t="shared" si="0"/>
        <v>0.95223601030203697</v>
      </c>
    </row>
    <row r="37" spans="1:7" ht="15" customHeight="1" x14ac:dyDescent="0.2">
      <c r="A37" s="3" t="s">
        <v>37</v>
      </c>
      <c r="B37" s="25">
        <v>11</v>
      </c>
      <c r="C37" s="25">
        <v>10</v>
      </c>
      <c r="D37" s="25">
        <v>0</v>
      </c>
      <c r="E37" s="25">
        <v>14</v>
      </c>
      <c r="F37" s="26">
        <v>20</v>
      </c>
      <c r="G37" s="10">
        <f t="shared" si="0"/>
        <v>0.95691875439007257</v>
      </c>
    </row>
    <row r="38" spans="1:7" ht="15" customHeight="1" x14ac:dyDescent="0.2">
      <c r="A38" s="3" t="s">
        <v>51</v>
      </c>
      <c r="B38" s="25">
        <v>0</v>
      </c>
      <c r="C38" s="25">
        <v>0</v>
      </c>
      <c r="D38" s="25">
        <v>33</v>
      </c>
      <c r="E38" s="25">
        <v>24</v>
      </c>
      <c r="F38" s="26">
        <v>19</v>
      </c>
      <c r="G38" s="10">
        <f t="shared" si="0"/>
        <v>0.96136736127370637</v>
      </c>
    </row>
    <row r="39" spans="1:7" ht="15" customHeight="1" x14ac:dyDescent="0.2">
      <c r="A39" s="3" t="s">
        <v>70</v>
      </c>
      <c r="B39" s="25">
        <v>0</v>
      </c>
      <c r="C39" s="25">
        <v>0</v>
      </c>
      <c r="D39" s="25">
        <v>0</v>
      </c>
      <c r="E39" s="25">
        <v>0</v>
      </c>
      <c r="F39" s="26">
        <v>18</v>
      </c>
      <c r="G39" s="10">
        <f t="shared" si="0"/>
        <v>0.96558183095293837</v>
      </c>
    </row>
    <row r="40" spans="1:7" ht="15" customHeight="1" x14ac:dyDescent="0.2">
      <c r="A40" s="3" t="s">
        <v>52</v>
      </c>
      <c r="B40" s="25">
        <v>0</v>
      </c>
      <c r="C40" s="25">
        <v>0</v>
      </c>
      <c r="D40" s="25">
        <v>18</v>
      </c>
      <c r="E40" s="25">
        <v>9</v>
      </c>
      <c r="F40" s="26">
        <v>16</v>
      </c>
      <c r="G40" s="10">
        <f t="shared" si="0"/>
        <v>0.96932802622336689</v>
      </c>
    </row>
    <row r="41" spans="1:7" ht="15" customHeight="1" x14ac:dyDescent="0.2">
      <c r="A41" s="3" t="s">
        <v>39</v>
      </c>
      <c r="B41" s="25">
        <v>0</v>
      </c>
      <c r="C41" s="25">
        <v>0</v>
      </c>
      <c r="D41" s="25">
        <v>0</v>
      </c>
      <c r="E41" s="25">
        <v>0</v>
      </c>
      <c r="F41" s="26">
        <v>15</v>
      </c>
      <c r="G41" s="10">
        <f t="shared" si="0"/>
        <v>0.97284008428939361</v>
      </c>
    </row>
    <row r="42" spans="1:7" ht="15" customHeight="1" x14ac:dyDescent="0.2">
      <c r="A42" s="3" t="s">
        <v>40</v>
      </c>
      <c r="B42" s="25">
        <v>0</v>
      </c>
      <c r="C42" s="25">
        <v>0</v>
      </c>
      <c r="D42" s="25">
        <v>12</v>
      </c>
      <c r="E42" s="25">
        <v>0</v>
      </c>
      <c r="F42" s="26">
        <v>15</v>
      </c>
      <c r="G42" s="10">
        <f t="shared" si="0"/>
        <v>0.97635214235542034</v>
      </c>
    </row>
    <row r="43" spans="1:7" ht="15" customHeight="1" x14ac:dyDescent="0.2">
      <c r="A43" s="3" t="s">
        <v>8</v>
      </c>
      <c r="B43" s="25">
        <v>0</v>
      </c>
      <c r="C43" s="25">
        <v>0</v>
      </c>
      <c r="D43" s="25">
        <v>0</v>
      </c>
      <c r="E43" s="25">
        <v>3</v>
      </c>
      <c r="F43" s="26">
        <v>12</v>
      </c>
      <c r="G43" s="10">
        <f t="shared" si="0"/>
        <v>0.97916178880824167</v>
      </c>
    </row>
    <row r="44" spans="1:7" ht="15" customHeight="1" x14ac:dyDescent="0.2">
      <c r="A44" s="3" t="s">
        <v>18</v>
      </c>
      <c r="B44" s="25">
        <v>24</v>
      </c>
      <c r="C44" s="25">
        <v>3</v>
      </c>
      <c r="D44" s="25">
        <v>6</v>
      </c>
      <c r="E44" s="25">
        <v>6</v>
      </c>
      <c r="F44" s="26">
        <v>12</v>
      </c>
      <c r="G44" s="10">
        <f t="shared" si="0"/>
        <v>0.98197143526106301</v>
      </c>
    </row>
    <row r="45" spans="1:7" ht="15" customHeight="1" x14ac:dyDescent="0.2">
      <c r="A45" s="3" t="s">
        <v>25</v>
      </c>
      <c r="B45" s="25">
        <v>3</v>
      </c>
      <c r="C45" s="25">
        <v>0</v>
      </c>
      <c r="D45" s="25">
        <v>7</v>
      </c>
      <c r="E45" s="25">
        <v>0</v>
      </c>
      <c r="F45" s="26">
        <v>12</v>
      </c>
      <c r="G45" s="10">
        <f t="shared" si="0"/>
        <v>0.98478108171388434</v>
      </c>
    </row>
    <row r="46" spans="1:7" ht="15" customHeight="1" x14ac:dyDescent="0.2">
      <c r="A46" s="3" t="s">
        <v>29</v>
      </c>
      <c r="B46" s="25">
        <v>0</v>
      </c>
      <c r="C46" s="25">
        <v>0</v>
      </c>
      <c r="D46" s="25">
        <v>0</v>
      </c>
      <c r="E46" s="25">
        <v>3</v>
      </c>
      <c r="F46" s="26">
        <v>12</v>
      </c>
      <c r="G46" s="10">
        <f t="shared" si="0"/>
        <v>0.98759072816670568</v>
      </c>
    </row>
    <row r="47" spans="1:7" ht="15" customHeight="1" x14ac:dyDescent="0.2">
      <c r="A47" s="3" t="s">
        <v>20</v>
      </c>
      <c r="B47" s="25">
        <v>0</v>
      </c>
      <c r="C47" s="25">
        <v>0</v>
      </c>
      <c r="D47" s="25">
        <v>0</v>
      </c>
      <c r="E47" s="25">
        <v>0</v>
      </c>
      <c r="F47" s="26">
        <v>9</v>
      </c>
      <c r="G47" s="10">
        <f t="shared" si="0"/>
        <v>0.98969796300632173</v>
      </c>
    </row>
    <row r="48" spans="1:7" ht="15" customHeight="1" x14ac:dyDescent="0.2">
      <c r="A48" s="3" t="s">
        <v>9</v>
      </c>
      <c r="B48" s="25">
        <v>0</v>
      </c>
      <c r="C48" s="25">
        <v>9</v>
      </c>
      <c r="D48" s="25">
        <v>24</v>
      </c>
      <c r="E48" s="25">
        <v>12</v>
      </c>
      <c r="F48" s="26">
        <v>6</v>
      </c>
      <c r="G48" s="10">
        <f t="shared" si="0"/>
        <v>0.9911027862327324</v>
      </c>
    </row>
    <row r="49" spans="1:7" ht="15" customHeight="1" x14ac:dyDescent="0.2">
      <c r="A49" s="3" t="s">
        <v>21</v>
      </c>
      <c r="B49" s="25">
        <v>0</v>
      </c>
      <c r="C49" s="25">
        <v>0</v>
      </c>
      <c r="D49" s="25">
        <v>0</v>
      </c>
      <c r="E49" s="25">
        <v>0</v>
      </c>
      <c r="F49" s="26">
        <v>6</v>
      </c>
      <c r="G49" s="10">
        <f t="shared" si="0"/>
        <v>0.99250760945914307</v>
      </c>
    </row>
    <row r="50" spans="1:7" ht="15" customHeight="1" x14ac:dyDescent="0.2">
      <c r="A50" s="3" t="s">
        <v>23</v>
      </c>
      <c r="B50" s="25">
        <v>21</v>
      </c>
      <c r="C50" s="25">
        <v>12</v>
      </c>
      <c r="D50" s="25">
        <v>6</v>
      </c>
      <c r="E50" s="25">
        <v>3</v>
      </c>
      <c r="F50" s="26">
        <v>6</v>
      </c>
      <c r="G50" s="10">
        <f t="shared" si="0"/>
        <v>0.99391243268555374</v>
      </c>
    </row>
    <row r="51" spans="1:7" ht="15" customHeight="1" x14ac:dyDescent="0.2">
      <c r="A51" s="3" t="s">
        <v>27</v>
      </c>
      <c r="B51" s="25">
        <v>0</v>
      </c>
      <c r="C51" s="25">
        <v>0</v>
      </c>
      <c r="D51" s="25">
        <v>0</v>
      </c>
      <c r="E51" s="25">
        <v>0</v>
      </c>
      <c r="F51" s="26">
        <v>6</v>
      </c>
      <c r="G51" s="10">
        <f t="shared" si="0"/>
        <v>0.9953172559119644</v>
      </c>
    </row>
    <row r="52" spans="1:7" ht="15" customHeight="1" x14ac:dyDescent="0.2">
      <c r="A52" s="3" t="s">
        <v>63</v>
      </c>
      <c r="B52" s="25">
        <v>27</v>
      </c>
      <c r="C52" s="25">
        <v>28</v>
      </c>
      <c r="D52" s="25">
        <v>35</v>
      </c>
      <c r="E52" s="25">
        <v>10</v>
      </c>
      <c r="F52" s="26">
        <v>6</v>
      </c>
      <c r="G52" s="10">
        <f t="shared" si="0"/>
        <v>0.99672207913837507</v>
      </c>
    </row>
    <row r="53" spans="1:7" ht="15" customHeight="1" x14ac:dyDescent="0.2">
      <c r="A53" s="3" t="s">
        <v>65</v>
      </c>
      <c r="B53" s="25">
        <v>40</v>
      </c>
      <c r="C53" s="25">
        <v>30</v>
      </c>
      <c r="D53" s="25">
        <v>15</v>
      </c>
      <c r="E53" s="25">
        <v>0</v>
      </c>
      <c r="F53" s="26">
        <v>6</v>
      </c>
      <c r="G53" s="10">
        <f t="shared" si="0"/>
        <v>0.99812690236478574</v>
      </c>
    </row>
    <row r="54" spans="1:7" ht="15" customHeight="1" x14ac:dyDescent="0.2">
      <c r="A54" s="3" t="s">
        <v>69</v>
      </c>
      <c r="B54" s="25">
        <v>0</v>
      </c>
      <c r="C54" s="25">
        <v>0</v>
      </c>
      <c r="D54" s="25">
        <v>0</v>
      </c>
      <c r="E54" s="25">
        <v>0</v>
      </c>
      <c r="F54" s="26">
        <v>3</v>
      </c>
      <c r="G54" s="10">
        <f t="shared" si="0"/>
        <v>0.99882931397799113</v>
      </c>
    </row>
    <row r="55" spans="1:7" ht="15" customHeight="1" x14ac:dyDescent="0.2">
      <c r="A55" s="3" t="s">
        <v>49</v>
      </c>
      <c r="B55" s="25">
        <v>18</v>
      </c>
      <c r="C55" s="25">
        <v>21</v>
      </c>
      <c r="D55" s="25">
        <v>12</v>
      </c>
      <c r="E55" s="25">
        <v>0</v>
      </c>
      <c r="F55" s="26">
        <v>3</v>
      </c>
      <c r="G55" s="10">
        <f t="shared" si="0"/>
        <v>0.99953172559119652</v>
      </c>
    </row>
    <row r="56" spans="1:7" ht="15" customHeight="1" x14ac:dyDescent="0.2">
      <c r="A56" s="3" t="s">
        <v>13</v>
      </c>
      <c r="B56" s="25">
        <v>0</v>
      </c>
      <c r="C56" s="25">
        <v>0</v>
      </c>
      <c r="D56" s="25">
        <v>0</v>
      </c>
      <c r="E56" s="25">
        <v>0</v>
      </c>
      <c r="F56" s="26">
        <v>1</v>
      </c>
      <c r="G56" s="10">
        <f t="shared" si="0"/>
        <v>0.99976586279559831</v>
      </c>
    </row>
    <row r="57" spans="1:7" ht="15" customHeight="1" x14ac:dyDescent="0.2">
      <c r="A57" s="3" t="s">
        <v>15</v>
      </c>
      <c r="B57" s="25">
        <v>0</v>
      </c>
      <c r="C57" s="25">
        <v>0</v>
      </c>
      <c r="D57" s="25">
        <v>0</v>
      </c>
      <c r="E57" s="25">
        <v>9</v>
      </c>
      <c r="F57" s="26">
        <v>1</v>
      </c>
      <c r="G57" s="10">
        <f t="shared" si="0"/>
        <v>1</v>
      </c>
    </row>
    <row r="58" spans="1:7" ht="15" customHeight="1" x14ac:dyDescent="0.2">
      <c r="A58" s="3" t="s">
        <v>24</v>
      </c>
      <c r="B58" s="25">
        <v>0</v>
      </c>
      <c r="C58" s="25">
        <v>11</v>
      </c>
      <c r="D58" s="25">
        <v>18</v>
      </c>
      <c r="E58" s="25">
        <v>0</v>
      </c>
      <c r="F58" s="26">
        <v>0</v>
      </c>
      <c r="G58" s="10">
        <f t="shared" si="0"/>
        <v>1</v>
      </c>
    </row>
    <row r="59" spans="1:7" ht="15" customHeight="1" x14ac:dyDescent="0.2">
      <c r="A59" s="3" t="s">
        <v>35</v>
      </c>
      <c r="B59" s="25">
        <v>0</v>
      </c>
      <c r="C59" s="25">
        <v>0</v>
      </c>
      <c r="D59" s="25">
        <v>54</v>
      </c>
      <c r="E59" s="25">
        <v>12</v>
      </c>
      <c r="F59" s="26">
        <v>0</v>
      </c>
      <c r="G59" s="10">
        <f t="shared" si="0"/>
        <v>1</v>
      </c>
    </row>
    <row r="60" spans="1:7" ht="15" customHeight="1" x14ac:dyDescent="0.2">
      <c r="A60" s="3" t="s">
        <v>42</v>
      </c>
      <c r="B60" s="25">
        <v>0</v>
      </c>
      <c r="C60" s="25">
        <v>3</v>
      </c>
      <c r="D60" s="25">
        <v>3</v>
      </c>
      <c r="E60" s="25">
        <v>0</v>
      </c>
      <c r="F60" s="26">
        <v>0</v>
      </c>
      <c r="G60" s="10">
        <f t="shared" si="0"/>
        <v>1</v>
      </c>
    </row>
    <row r="61" spans="1:7" ht="12.95" customHeight="1" x14ac:dyDescent="0.2">
      <c r="A61" s="21"/>
      <c r="B61" s="5"/>
      <c r="C61" s="5"/>
      <c r="D61" s="5"/>
      <c r="E61" s="5"/>
      <c r="F61" s="17"/>
      <c r="G61" s="2"/>
    </row>
    <row r="62" spans="1:7" ht="12.95" customHeight="1" x14ac:dyDescent="0.2">
      <c r="A62" s="37" t="s">
        <v>114</v>
      </c>
      <c r="B62" s="38"/>
      <c r="C62" s="38"/>
      <c r="D62" s="5"/>
      <c r="E62" s="5" t="s">
        <v>110</v>
      </c>
      <c r="F62" s="27">
        <f>SUM(F2:F60)</f>
        <v>4271</v>
      </c>
      <c r="G62" s="2"/>
    </row>
    <row r="63" spans="1:7" ht="12.95" customHeight="1" x14ac:dyDescent="0.2">
      <c r="A63" s="38"/>
      <c r="B63" s="38"/>
      <c r="C63" s="38"/>
      <c r="D63" s="5"/>
      <c r="E63" s="5" t="s">
        <v>111</v>
      </c>
      <c r="F63" s="19">
        <f>MEDIAN(F2:F60)</f>
        <v>39</v>
      </c>
      <c r="G63" s="2"/>
    </row>
    <row r="64" spans="1:7" ht="12.95" customHeight="1" x14ac:dyDescent="0.2">
      <c r="A64" s="38"/>
      <c r="B64" s="38"/>
      <c r="C64" s="38"/>
      <c r="D64" s="5"/>
      <c r="E64" s="5" t="s">
        <v>113</v>
      </c>
      <c r="F64" s="19">
        <f>AVERAGE(F2:F60)</f>
        <v>72.389830508474574</v>
      </c>
      <c r="G64" s="2"/>
    </row>
  </sheetData>
  <sortState ref="A2:F64">
    <sortCondition descending="1" ref="F2:F64"/>
  </sortState>
  <mergeCells count="1">
    <mergeCell ref="A62:C64"/>
  </mergeCells>
  <pageMargins left="0.02" right="0.02" top="0.01" bottom="0.01" header="0" footer="0"/>
  <pageSetup orientation="portrait" horizontalDpi="300" verticalDpi="300"/>
  <headerFooter>
    <oddHeader>The SAS System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Normal="100" workbookViewId="0">
      <selection sqref="A1:A2"/>
    </sheetView>
  </sheetViews>
  <sheetFormatPr defaultColWidth="11.42578125" defaultRowHeight="12.95" customHeight="1" x14ac:dyDescent="0.2"/>
  <cols>
    <col min="1" max="1" width="50.7109375" customWidth="1"/>
    <col min="2" max="2" width="4.7109375" customWidth="1"/>
    <col min="3" max="3" width="11.7109375" customWidth="1"/>
    <col min="4" max="4" width="4.7109375" customWidth="1"/>
    <col min="5" max="5" width="11.7109375" customWidth="1"/>
    <col min="6" max="6" width="4.7109375" customWidth="1"/>
    <col min="7" max="7" width="11.7109375" customWidth="1"/>
    <col min="8" max="8" width="4.7109375" customWidth="1"/>
    <col min="9" max="9" width="11.7109375" customWidth="1"/>
    <col min="10" max="10" width="4.7109375" customWidth="1"/>
    <col min="11" max="11" width="11.7109375" customWidth="1"/>
  </cols>
  <sheetData>
    <row r="1" spans="1:12" ht="15" customHeight="1" x14ac:dyDescent="0.2">
      <c r="A1" s="39" t="s">
        <v>71</v>
      </c>
      <c r="B1" s="39" t="s">
        <v>72</v>
      </c>
      <c r="C1" s="39"/>
      <c r="D1" s="39" t="s">
        <v>73</v>
      </c>
      <c r="E1" s="39"/>
      <c r="F1" s="39" t="s">
        <v>74</v>
      </c>
      <c r="G1" s="39"/>
      <c r="H1" s="39" t="s">
        <v>75</v>
      </c>
      <c r="I1" s="39"/>
      <c r="J1" s="39" t="s">
        <v>76</v>
      </c>
      <c r="K1" s="39"/>
      <c r="L1" s="36"/>
    </row>
    <row r="2" spans="1:12" ht="15" customHeight="1" x14ac:dyDescent="0.2">
      <c r="A2" s="39"/>
      <c r="B2" s="29" t="s">
        <v>117</v>
      </c>
      <c r="C2" s="29" t="s">
        <v>116</v>
      </c>
      <c r="D2" s="29" t="s">
        <v>117</v>
      </c>
      <c r="E2" s="29" t="s">
        <v>116</v>
      </c>
      <c r="F2" s="29" t="s">
        <v>117</v>
      </c>
      <c r="G2" s="29" t="s">
        <v>116</v>
      </c>
      <c r="H2" s="29" t="s">
        <v>117</v>
      </c>
      <c r="I2" s="29" t="s">
        <v>116</v>
      </c>
      <c r="J2" s="29" t="s">
        <v>117</v>
      </c>
      <c r="K2" s="29" t="s">
        <v>116</v>
      </c>
      <c r="L2" s="36"/>
    </row>
    <row r="3" spans="1:12" ht="15" customHeight="1" x14ac:dyDescent="0.2">
      <c r="A3" s="3" t="s">
        <v>7</v>
      </c>
      <c r="B3" s="25" t="s">
        <v>68</v>
      </c>
      <c r="C3" s="35" t="s">
        <v>68</v>
      </c>
      <c r="D3" s="25" t="s">
        <v>68</v>
      </c>
      <c r="E3" s="35" t="s">
        <v>68</v>
      </c>
      <c r="F3" s="25">
        <v>1</v>
      </c>
      <c r="G3" s="35" t="s">
        <v>77</v>
      </c>
      <c r="H3" s="25">
        <v>1</v>
      </c>
      <c r="I3" s="35" t="s">
        <v>77</v>
      </c>
      <c r="J3" s="25">
        <v>1</v>
      </c>
      <c r="K3" s="35" t="s">
        <v>78</v>
      </c>
      <c r="L3" s="5"/>
    </row>
    <row r="4" spans="1:12" ht="15" customHeight="1" x14ac:dyDescent="0.2">
      <c r="A4" s="3" t="s">
        <v>8</v>
      </c>
      <c r="B4" s="25" t="s">
        <v>68</v>
      </c>
      <c r="C4" s="35" t="s">
        <v>68</v>
      </c>
      <c r="D4" s="25" t="s">
        <v>68</v>
      </c>
      <c r="E4" s="35" t="s">
        <v>68</v>
      </c>
      <c r="F4" s="25" t="s">
        <v>68</v>
      </c>
      <c r="G4" s="35" t="s">
        <v>68</v>
      </c>
      <c r="H4" s="25" t="s">
        <v>68</v>
      </c>
      <c r="I4" s="35" t="s">
        <v>68</v>
      </c>
      <c r="J4" s="25">
        <v>1</v>
      </c>
      <c r="K4" s="35" t="s">
        <v>77</v>
      </c>
      <c r="L4" s="5"/>
    </row>
    <row r="5" spans="1:12" ht="15.75" customHeight="1" x14ac:dyDescent="0.2">
      <c r="A5" s="20" t="s">
        <v>118</v>
      </c>
      <c r="B5" s="25" t="s">
        <v>68</v>
      </c>
      <c r="C5" s="35" t="s">
        <v>68</v>
      </c>
      <c r="D5" s="25" t="s">
        <v>68</v>
      </c>
      <c r="E5" s="35" t="s">
        <v>68</v>
      </c>
      <c r="F5" s="25" t="s">
        <v>68</v>
      </c>
      <c r="G5" s="35" t="s">
        <v>68</v>
      </c>
      <c r="H5" s="25">
        <v>2</v>
      </c>
      <c r="I5" s="35" t="s">
        <v>79</v>
      </c>
      <c r="J5" s="25" t="s">
        <v>68</v>
      </c>
      <c r="K5" s="35" t="s">
        <v>68</v>
      </c>
      <c r="L5" s="5"/>
    </row>
    <row r="6" spans="1:12" ht="15" customHeight="1" x14ac:dyDescent="0.2">
      <c r="A6" s="3" t="s">
        <v>10</v>
      </c>
      <c r="B6" s="25">
        <v>1</v>
      </c>
      <c r="C6" s="35" t="s">
        <v>78</v>
      </c>
      <c r="D6" s="25">
        <v>3</v>
      </c>
      <c r="E6" s="35" t="s">
        <v>80</v>
      </c>
      <c r="F6" s="25">
        <v>3</v>
      </c>
      <c r="G6" s="35" t="s">
        <v>81</v>
      </c>
      <c r="H6" s="25">
        <v>1</v>
      </c>
      <c r="I6" s="35" t="s">
        <v>78</v>
      </c>
      <c r="J6" s="25" t="s">
        <v>68</v>
      </c>
      <c r="K6" s="35" t="s">
        <v>68</v>
      </c>
      <c r="L6" s="5"/>
    </row>
    <row r="7" spans="1:12" ht="15" customHeight="1" x14ac:dyDescent="0.2">
      <c r="A7" s="20" t="s">
        <v>96</v>
      </c>
      <c r="B7" s="25" t="s">
        <v>68</v>
      </c>
      <c r="C7" s="35" t="s">
        <v>68</v>
      </c>
      <c r="D7" s="25" t="s">
        <v>68</v>
      </c>
      <c r="E7" s="35" t="s">
        <v>68</v>
      </c>
      <c r="F7" s="25" t="s">
        <v>68</v>
      </c>
      <c r="G7" s="35" t="s">
        <v>68</v>
      </c>
      <c r="H7" s="25">
        <v>1</v>
      </c>
      <c r="I7" s="35" t="s">
        <v>77</v>
      </c>
      <c r="J7" s="25" t="s">
        <v>68</v>
      </c>
      <c r="K7" s="35" t="s">
        <v>68</v>
      </c>
      <c r="L7" s="5"/>
    </row>
    <row r="8" spans="1:12" ht="15" customHeight="1" x14ac:dyDescent="0.2">
      <c r="A8" s="3" t="s">
        <v>16</v>
      </c>
      <c r="B8" s="25" t="s">
        <v>68</v>
      </c>
      <c r="C8" s="35" t="s">
        <v>68</v>
      </c>
      <c r="D8" s="25" t="s">
        <v>68</v>
      </c>
      <c r="E8" s="35" t="s">
        <v>68</v>
      </c>
      <c r="F8" s="25" t="s">
        <v>68</v>
      </c>
      <c r="G8" s="35" t="s">
        <v>68</v>
      </c>
      <c r="H8" s="25" t="s">
        <v>68</v>
      </c>
      <c r="I8" s="35" t="s">
        <v>68</v>
      </c>
      <c r="J8" s="25">
        <v>2</v>
      </c>
      <c r="K8" s="35" t="s">
        <v>79</v>
      </c>
      <c r="L8" s="5"/>
    </row>
    <row r="9" spans="1:12" ht="15" customHeight="1" x14ac:dyDescent="0.2">
      <c r="A9" s="3" t="s">
        <v>82</v>
      </c>
      <c r="B9" s="25" t="s">
        <v>68</v>
      </c>
      <c r="C9" s="35" t="s">
        <v>68</v>
      </c>
      <c r="D9" s="25" t="s">
        <v>68</v>
      </c>
      <c r="E9" s="35" t="s">
        <v>68</v>
      </c>
      <c r="F9" s="25">
        <v>1</v>
      </c>
      <c r="G9" s="35" t="s">
        <v>77</v>
      </c>
      <c r="H9" s="25" t="s">
        <v>68</v>
      </c>
      <c r="I9" s="35" t="s">
        <v>68</v>
      </c>
      <c r="J9" s="25" t="s">
        <v>68</v>
      </c>
      <c r="K9" s="35" t="s">
        <v>68</v>
      </c>
      <c r="L9" s="5"/>
    </row>
    <row r="10" spans="1:12" ht="15" customHeight="1" x14ac:dyDescent="0.2">
      <c r="A10" s="3" t="s">
        <v>19</v>
      </c>
      <c r="B10" s="25" t="s">
        <v>68</v>
      </c>
      <c r="C10" s="35" t="s">
        <v>68</v>
      </c>
      <c r="D10" s="25" t="s">
        <v>68</v>
      </c>
      <c r="E10" s="35" t="s">
        <v>68</v>
      </c>
      <c r="F10" s="25">
        <v>4</v>
      </c>
      <c r="G10" s="35" t="s">
        <v>79</v>
      </c>
      <c r="H10" s="25">
        <v>1</v>
      </c>
      <c r="I10" s="35" t="s">
        <v>77</v>
      </c>
      <c r="J10" s="25" t="s">
        <v>68</v>
      </c>
      <c r="K10" s="35" t="s">
        <v>68</v>
      </c>
      <c r="L10" s="5"/>
    </row>
    <row r="11" spans="1:12" ht="15" customHeight="1" x14ac:dyDescent="0.2">
      <c r="A11" s="3" t="s">
        <v>22</v>
      </c>
      <c r="B11" s="25" t="s">
        <v>68</v>
      </c>
      <c r="C11" s="35" t="s">
        <v>68</v>
      </c>
      <c r="D11" s="25" t="s">
        <v>68</v>
      </c>
      <c r="E11" s="35" t="s">
        <v>68</v>
      </c>
      <c r="F11" s="25" t="s">
        <v>68</v>
      </c>
      <c r="G11" s="35" t="s">
        <v>68</v>
      </c>
      <c r="H11" s="25">
        <v>1</v>
      </c>
      <c r="I11" s="35" t="s">
        <v>77</v>
      </c>
      <c r="J11" s="25" t="s">
        <v>68</v>
      </c>
      <c r="K11" s="35" t="s">
        <v>68</v>
      </c>
      <c r="L11" s="5"/>
    </row>
    <row r="12" spans="1:12" ht="15" customHeight="1" x14ac:dyDescent="0.2">
      <c r="A12" s="3" t="s">
        <v>26</v>
      </c>
      <c r="B12" s="25" t="s">
        <v>68</v>
      </c>
      <c r="C12" s="35" t="s">
        <v>68</v>
      </c>
      <c r="D12" s="25">
        <v>10</v>
      </c>
      <c r="E12" s="35" t="s">
        <v>77</v>
      </c>
      <c r="F12" s="25">
        <v>9</v>
      </c>
      <c r="G12" s="35" t="s">
        <v>83</v>
      </c>
      <c r="H12" s="25">
        <v>7</v>
      </c>
      <c r="I12" s="35" t="s">
        <v>77</v>
      </c>
      <c r="J12" s="25">
        <v>10</v>
      </c>
      <c r="K12" s="35" t="s">
        <v>84</v>
      </c>
      <c r="L12" s="5"/>
    </row>
    <row r="13" spans="1:12" ht="15" customHeight="1" x14ac:dyDescent="0.2">
      <c r="A13" s="3" t="s">
        <v>28</v>
      </c>
      <c r="B13" s="25" t="s">
        <v>68</v>
      </c>
      <c r="C13" s="35" t="s">
        <v>68</v>
      </c>
      <c r="D13" s="25" t="s">
        <v>68</v>
      </c>
      <c r="E13" s="35" t="s">
        <v>68</v>
      </c>
      <c r="F13" s="25">
        <v>1</v>
      </c>
      <c r="G13" s="35" t="s">
        <v>77</v>
      </c>
      <c r="H13" s="25">
        <v>1</v>
      </c>
      <c r="I13" s="35" t="s">
        <v>77</v>
      </c>
      <c r="J13" s="25" t="s">
        <v>68</v>
      </c>
      <c r="K13" s="35" t="s">
        <v>68</v>
      </c>
      <c r="L13" s="5"/>
    </row>
    <row r="14" spans="1:12" ht="15" customHeight="1" x14ac:dyDescent="0.2">
      <c r="A14" s="3" t="s">
        <v>30</v>
      </c>
      <c r="B14" s="25" t="s">
        <v>68</v>
      </c>
      <c r="C14" s="35" t="s">
        <v>68</v>
      </c>
      <c r="D14" s="25" t="s">
        <v>68</v>
      </c>
      <c r="E14" s="35" t="s">
        <v>68</v>
      </c>
      <c r="F14" s="25">
        <v>2</v>
      </c>
      <c r="G14" s="35" t="s">
        <v>79</v>
      </c>
      <c r="H14" s="25" t="s">
        <v>68</v>
      </c>
      <c r="I14" s="35" t="s">
        <v>68</v>
      </c>
      <c r="J14" s="25" t="s">
        <v>68</v>
      </c>
      <c r="K14" s="35" t="s">
        <v>68</v>
      </c>
      <c r="L14" s="5"/>
    </row>
    <row r="15" spans="1:12" ht="15" customHeight="1" x14ac:dyDescent="0.2">
      <c r="A15" s="3" t="s">
        <v>31</v>
      </c>
      <c r="B15" s="25" t="s">
        <v>68</v>
      </c>
      <c r="C15" s="35" t="s">
        <v>68</v>
      </c>
      <c r="D15" s="25">
        <v>2</v>
      </c>
      <c r="E15" s="35" t="s">
        <v>77</v>
      </c>
      <c r="F15" s="25" t="s">
        <v>68</v>
      </c>
      <c r="G15" s="35" t="s">
        <v>68</v>
      </c>
      <c r="H15" s="25">
        <v>1</v>
      </c>
      <c r="I15" s="35" t="s">
        <v>77</v>
      </c>
      <c r="J15" s="25">
        <v>3</v>
      </c>
      <c r="K15" s="35" t="s">
        <v>77</v>
      </c>
      <c r="L15" s="5"/>
    </row>
    <row r="16" spans="1:12" ht="15" customHeight="1" x14ac:dyDescent="0.2">
      <c r="A16" s="3" t="s">
        <v>32</v>
      </c>
      <c r="B16" s="25" t="s">
        <v>68</v>
      </c>
      <c r="C16" s="35" t="s">
        <v>68</v>
      </c>
      <c r="D16" s="25" t="s">
        <v>68</v>
      </c>
      <c r="E16" s="35" t="s">
        <v>68</v>
      </c>
      <c r="F16" s="25" t="s">
        <v>68</v>
      </c>
      <c r="G16" s="35" t="s">
        <v>68</v>
      </c>
      <c r="H16" s="25">
        <v>1</v>
      </c>
      <c r="I16" s="35" t="s">
        <v>78</v>
      </c>
      <c r="J16" s="25" t="s">
        <v>68</v>
      </c>
      <c r="K16" s="35" t="s">
        <v>68</v>
      </c>
      <c r="L16" s="5"/>
    </row>
    <row r="17" spans="1:12" ht="15" customHeight="1" x14ac:dyDescent="0.2">
      <c r="A17" s="3" t="s">
        <v>34</v>
      </c>
      <c r="B17" s="25">
        <v>1</v>
      </c>
      <c r="C17" s="35" t="s">
        <v>78</v>
      </c>
      <c r="D17" s="25" t="s">
        <v>68</v>
      </c>
      <c r="E17" s="35" t="s">
        <v>68</v>
      </c>
      <c r="F17" s="25" t="s">
        <v>68</v>
      </c>
      <c r="G17" s="35" t="s">
        <v>68</v>
      </c>
      <c r="H17" s="25" t="s">
        <v>68</v>
      </c>
      <c r="I17" s="35" t="s">
        <v>68</v>
      </c>
      <c r="J17" s="25" t="s">
        <v>68</v>
      </c>
      <c r="K17" s="35" t="s">
        <v>68</v>
      </c>
      <c r="L17" s="5"/>
    </row>
    <row r="18" spans="1:12" ht="15" customHeight="1" x14ac:dyDescent="0.2">
      <c r="A18" s="3" t="s">
        <v>36</v>
      </c>
      <c r="B18" s="25">
        <v>1</v>
      </c>
      <c r="C18" s="35" t="s">
        <v>77</v>
      </c>
      <c r="D18" s="25">
        <v>1</v>
      </c>
      <c r="E18" s="35" t="s">
        <v>77</v>
      </c>
      <c r="F18" s="25" t="s">
        <v>68</v>
      </c>
      <c r="G18" s="35" t="s">
        <v>68</v>
      </c>
      <c r="H18" s="25">
        <v>2</v>
      </c>
      <c r="I18" s="35" t="s">
        <v>79</v>
      </c>
      <c r="J18" s="25">
        <v>1</v>
      </c>
      <c r="K18" s="35" t="s">
        <v>77</v>
      </c>
      <c r="L18" s="5"/>
    </row>
    <row r="19" spans="1:12" ht="15" customHeight="1" x14ac:dyDescent="0.2">
      <c r="A19" s="3" t="s">
        <v>38</v>
      </c>
      <c r="B19" s="25">
        <v>1</v>
      </c>
      <c r="C19" s="35" t="s">
        <v>77</v>
      </c>
      <c r="D19" s="25" t="s">
        <v>68</v>
      </c>
      <c r="E19" s="35" t="s">
        <v>68</v>
      </c>
      <c r="F19" s="25">
        <v>1</v>
      </c>
      <c r="G19" s="35" t="s">
        <v>77</v>
      </c>
      <c r="H19" s="25" t="s">
        <v>68</v>
      </c>
      <c r="I19" s="35" t="s">
        <v>68</v>
      </c>
      <c r="J19" s="25" t="s">
        <v>68</v>
      </c>
      <c r="K19" s="35" t="s">
        <v>68</v>
      </c>
      <c r="L19" s="5"/>
    </row>
    <row r="20" spans="1:12" ht="15" customHeight="1" x14ac:dyDescent="0.2">
      <c r="A20" s="3" t="s">
        <v>41</v>
      </c>
      <c r="B20" s="25" t="s">
        <v>68</v>
      </c>
      <c r="C20" s="35" t="s">
        <v>68</v>
      </c>
      <c r="D20" s="25">
        <v>1</v>
      </c>
      <c r="E20" s="35" t="s">
        <v>77</v>
      </c>
      <c r="F20" s="25">
        <v>1</v>
      </c>
      <c r="G20" s="35" t="s">
        <v>77</v>
      </c>
      <c r="H20" s="25">
        <v>1</v>
      </c>
      <c r="I20" s="35" t="s">
        <v>78</v>
      </c>
      <c r="J20" s="25" t="s">
        <v>68</v>
      </c>
      <c r="K20" s="35" t="s">
        <v>68</v>
      </c>
      <c r="L20" s="5"/>
    </row>
    <row r="21" spans="1:12" ht="15" customHeight="1" x14ac:dyDescent="0.2">
      <c r="A21" s="20" t="s">
        <v>103</v>
      </c>
      <c r="B21" s="25" t="s">
        <v>68</v>
      </c>
      <c r="C21" s="35" t="s">
        <v>68</v>
      </c>
      <c r="D21" s="25" t="s">
        <v>68</v>
      </c>
      <c r="E21" s="35" t="s">
        <v>68</v>
      </c>
      <c r="F21" s="25" t="s">
        <v>68</v>
      </c>
      <c r="G21" s="35" t="s">
        <v>68</v>
      </c>
      <c r="H21" s="25" t="s">
        <v>68</v>
      </c>
      <c r="I21" s="35" t="s">
        <v>68</v>
      </c>
      <c r="J21" s="25">
        <v>1</v>
      </c>
      <c r="K21" s="35" t="s">
        <v>77</v>
      </c>
      <c r="L21" s="5"/>
    </row>
    <row r="22" spans="1:12" ht="15" customHeight="1" x14ac:dyDescent="0.2">
      <c r="A22" s="3" t="s">
        <v>42</v>
      </c>
      <c r="B22" s="25">
        <v>1</v>
      </c>
      <c r="C22" s="35" t="s">
        <v>77</v>
      </c>
      <c r="D22" s="25" t="s">
        <v>68</v>
      </c>
      <c r="E22" s="35" t="s">
        <v>68</v>
      </c>
      <c r="F22" s="25" t="s">
        <v>68</v>
      </c>
      <c r="G22" s="35" t="s">
        <v>68</v>
      </c>
      <c r="H22" s="25">
        <v>1</v>
      </c>
      <c r="I22" s="35" t="s">
        <v>78</v>
      </c>
      <c r="J22" s="25" t="s">
        <v>68</v>
      </c>
      <c r="K22" s="35" t="s">
        <v>68</v>
      </c>
      <c r="L22" s="5"/>
    </row>
    <row r="23" spans="1:12" ht="15" customHeight="1" x14ac:dyDescent="0.2">
      <c r="A23" s="3" t="s">
        <v>43</v>
      </c>
      <c r="B23" s="25" t="s">
        <v>68</v>
      </c>
      <c r="C23" s="35" t="s">
        <v>68</v>
      </c>
      <c r="D23" s="25">
        <v>2</v>
      </c>
      <c r="E23" s="35" t="s">
        <v>79</v>
      </c>
      <c r="F23" s="25">
        <v>2</v>
      </c>
      <c r="G23" s="35" t="s">
        <v>77</v>
      </c>
      <c r="H23" s="25">
        <v>3</v>
      </c>
      <c r="I23" s="35" t="s">
        <v>81</v>
      </c>
      <c r="J23" s="25" t="s">
        <v>68</v>
      </c>
      <c r="K23" s="35" t="s">
        <v>68</v>
      </c>
      <c r="L23" s="5"/>
    </row>
    <row r="24" spans="1:12" ht="15.75" customHeight="1" x14ac:dyDescent="0.2">
      <c r="A24" s="20" t="s">
        <v>44</v>
      </c>
      <c r="B24" s="25" t="s">
        <v>68</v>
      </c>
      <c r="C24" s="35" t="s">
        <v>68</v>
      </c>
      <c r="D24" s="25" t="s">
        <v>68</v>
      </c>
      <c r="E24" s="35" t="s">
        <v>68</v>
      </c>
      <c r="F24" s="25" t="s">
        <v>68</v>
      </c>
      <c r="G24" s="35" t="s">
        <v>68</v>
      </c>
      <c r="H24" s="25">
        <v>1</v>
      </c>
      <c r="I24" s="35" t="s">
        <v>78</v>
      </c>
      <c r="J24" s="25" t="s">
        <v>68</v>
      </c>
      <c r="K24" s="35" t="s">
        <v>68</v>
      </c>
      <c r="L24" s="5"/>
    </row>
    <row r="25" spans="1:12" ht="15" customHeight="1" x14ac:dyDescent="0.2">
      <c r="A25" s="3" t="s">
        <v>46</v>
      </c>
      <c r="B25" s="25" t="s">
        <v>68</v>
      </c>
      <c r="C25" s="35" t="s">
        <v>68</v>
      </c>
      <c r="D25" s="25">
        <v>1</v>
      </c>
      <c r="E25" s="35" t="s">
        <v>77</v>
      </c>
      <c r="F25" s="25">
        <v>4</v>
      </c>
      <c r="G25" s="35" t="s">
        <v>85</v>
      </c>
      <c r="H25" s="25">
        <v>2</v>
      </c>
      <c r="I25" s="35" t="s">
        <v>79</v>
      </c>
      <c r="J25" s="25" t="s">
        <v>68</v>
      </c>
      <c r="K25" s="35" t="s">
        <v>68</v>
      </c>
      <c r="L25" s="5"/>
    </row>
    <row r="26" spans="1:12" ht="15" customHeight="1" x14ac:dyDescent="0.2">
      <c r="A26" s="3" t="s">
        <v>48</v>
      </c>
      <c r="B26" s="25" t="s">
        <v>68</v>
      </c>
      <c r="C26" s="35" t="s">
        <v>68</v>
      </c>
      <c r="D26" s="25" t="s">
        <v>68</v>
      </c>
      <c r="E26" s="35" t="s">
        <v>68</v>
      </c>
      <c r="F26" s="25">
        <v>1</v>
      </c>
      <c r="G26" s="35" t="s">
        <v>77</v>
      </c>
      <c r="H26" s="25">
        <v>3</v>
      </c>
      <c r="I26" s="35" t="s">
        <v>80</v>
      </c>
      <c r="J26" s="25">
        <v>1</v>
      </c>
      <c r="K26" s="35" t="s">
        <v>77</v>
      </c>
      <c r="L26" s="5"/>
    </row>
    <row r="27" spans="1:12" ht="15" customHeight="1" x14ac:dyDescent="0.2">
      <c r="A27" s="3" t="s">
        <v>55</v>
      </c>
      <c r="B27" s="25" t="s">
        <v>68</v>
      </c>
      <c r="C27" s="35" t="s">
        <v>68</v>
      </c>
      <c r="D27" s="25">
        <v>7</v>
      </c>
      <c r="E27" s="35" t="s">
        <v>86</v>
      </c>
      <c r="F27" s="25">
        <v>7</v>
      </c>
      <c r="G27" s="35" t="s">
        <v>87</v>
      </c>
      <c r="H27" s="25">
        <v>4</v>
      </c>
      <c r="I27" s="35" t="s">
        <v>88</v>
      </c>
      <c r="J27" s="25">
        <v>3</v>
      </c>
      <c r="K27" s="35" t="s">
        <v>81</v>
      </c>
      <c r="L27" s="5"/>
    </row>
    <row r="28" spans="1:12" ht="15" customHeight="1" x14ac:dyDescent="0.2">
      <c r="A28" s="3" t="s">
        <v>56</v>
      </c>
      <c r="B28" s="25" t="s">
        <v>68</v>
      </c>
      <c r="C28" s="35" t="s">
        <v>68</v>
      </c>
      <c r="D28" s="25" t="s">
        <v>68</v>
      </c>
      <c r="E28" s="35" t="s">
        <v>68</v>
      </c>
      <c r="F28" s="25" t="s">
        <v>68</v>
      </c>
      <c r="G28" s="35" t="s">
        <v>68</v>
      </c>
      <c r="H28" s="25" t="s">
        <v>68</v>
      </c>
      <c r="I28" s="35" t="s">
        <v>68</v>
      </c>
      <c r="J28" s="25">
        <v>1</v>
      </c>
      <c r="K28" s="35" t="s">
        <v>78</v>
      </c>
      <c r="L28" s="5"/>
    </row>
    <row r="29" spans="1:12" ht="15" customHeight="1" x14ac:dyDescent="0.2">
      <c r="A29" s="3" t="s">
        <v>89</v>
      </c>
      <c r="B29" s="25" t="s">
        <v>68</v>
      </c>
      <c r="C29" s="35" t="s">
        <v>68</v>
      </c>
      <c r="D29" s="25">
        <v>1</v>
      </c>
      <c r="E29" s="35" t="s">
        <v>78</v>
      </c>
      <c r="F29" s="25" t="s">
        <v>68</v>
      </c>
      <c r="G29" s="35" t="s">
        <v>68</v>
      </c>
      <c r="H29" s="25" t="s">
        <v>68</v>
      </c>
      <c r="I29" s="35" t="s">
        <v>68</v>
      </c>
      <c r="J29" s="25" t="s">
        <v>68</v>
      </c>
      <c r="K29" s="35" t="s">
        <v>68</v>
      </c>
      <c r="L29" s="5"/>
    </row>
    <row r="30" spans="1:12" ht="15" customHeight="1" x14ac:dyDescent="0.2">
      <c r="A30" s="3" t="s">
        <v>58</v>
      </c>
      <c r="B30" s="25" t="s">
        <v>68</v>
      </c>
      <c r="C30" s="35" t="s">
        <v>68</v>
      </c>
      <c r="D30" s="25" t="s">
        <v>68</v>
      </c>
      <c r="E30" s="35" t="s">
        <v>68</v>
      </c>
      <c r="F30" s="25">
        <v>3</v>
      </c>
      <c r="G30" s="35" t="s">
        <v>80</v>
      </c>
      <c r="H30" s="25">
        <v>1</v>
      </c>
      <c r="I30" s="35" t="s">
        <v>78</v>
      </c>
      <c r="J30" s="25">
        <v>2</v>
      </c>
      <c r="K30" s="35" t="s">
        <v>79</v>
      </c>
      <c r="L30" s="5"/>
    </row>
    <row r="31" spans="1:12" ht="15" customHeight="1" x14ac:dyDescent="0.2">
      <c r="A31" s="3" t="s">
        <v>61</v>
      </c>
      <c r="B31" s="25" t="s">
        <v>68</v>
      </c>
      <c r="C31" s="35" t="s">
        <v>68</v>
      </c>
      <c r="D31" s="25" t="s">
        <v>68</v>
      </c>
      <c r="E31" s="35" t="s">
        <v>68</v>
      </c>
      <c r="F31" s="25">
        <v>1</v>
      </c>
      <c r="G31" s="35" t="s">
        <v>77</v>
      </c>
      <c r="H31" s="25" t="s">
        <v>68</v>
      </c>
      <c r="I31" s="35" t="s">
        <v>68</v>
      </c>
      <c r="J31" s="25" t="s">
        <v>68</v>
      </c>
      <c r="K31" s="35" t="s">
        <v>68</v>
      </c>
      <c r="L31" s="5"/>
    </row>
    <row r="32" spans="1:12" ht="15.75" customHeight="1" x14ac:dyDescent="0.2">
      <c r="A32" s="20" t="s">
        <v>63</v>
      </c>
      <c r="B32" s="25" t="s">
        <v>68</v>
      </c>
      <c r="C32" s="35" t="s">
        <v>68</v>
      </c>
      <c r="D32" s="25" t="s">
        <v>68</v>
      </c>
      <c r="E32" s="35" t="s">
        <v>68</v>
      </c>
      <c r="F32" s="25">
        <v>1</v>
      </c>
      <c r="G32" s="35" t="s">
        <v>77</v>
      </c>
      <c r="H32" s="25">
        <v>1</v>
      </c>
      <c r="I32" s="35" t="s">
        <v>77</v>
      </c>
      <c r="J32" s="25">
        <v>1</v>
      </c>
      <c r="K32" s="35" t="s">
        <v>77</v>
      </c>
      <c r="L32" s="5"/>
    </row>
    <row r="33" spans="1:11" ht="12.95" customHeight="1" x14ac:dyDescent="0.2">
      <c r="A33" s="5"/>
      <c r="B33" s="5"/>
      <c r="C33" s="5"/>
      <c r="D33" s="5"/>
      <c r="E33" s="5"/>
      <c r="F33" s="5"/>
      <c r="G33" s="5"/>
      <c r="H33" s="5"/>
      <c r="I33" s="5"/>
      <c r="J33" s="5"/>
      <c r="K33" s="5"/>
    </row>
    <row r="34" spans="1:11" ht="12.95" customHeight="1" x14ac:dyDescent="0.2">
      <c r="A34" s="37" t="s">
        <v>121</v>
      </c>
      <c r="B34" s="38"/>
      <c r="C34" s="38"/>
      <c r="D34" s="38"/>
      <c r="E34" s="5"/>
      <c r="F34" s="5"/>
      <c r="G34" s="5"/>
      <c r="H34" s="5"/>
      <c r="I34" s="5"/>
      <c r="J34" s="5"/>
      <c r="K34" s="5"/>
    </row>
    <row r="35" spans="1:11" ht="12.95" customHeight="1" x14ac:dyDescent="0.2">
      <c r="A35" s="38"/>
      <c r="B35" s="38"/>
      <c r="C35" s="38"/>
      <c r="D35" s="38"/>
      <c r="E35" s="5"/>
      <c r="F35" s="5"/>
      <c r="G35" s="5"/>
      <c r="H35" s="5"/>
      <c r="I35" s="5"/>
      <c r="J35" s="5"/>
      <c r="K35" s="5"/>
    </row>
    <row r="36" spans="1:11" ht="12.95" customHeight="1" x14ac:dyDescent="0.2">
      <c r="A36" s="38"/>
      <c r="B36" s="38"/>
      <c r="C36" s="38"/>
      <c r="D36" s="38"/>
      <c r="E36" s="5"/>
      <c r="F36" s="5"/>
      <c r="G36" s="5"/>
      <c r="H36" s="5"/>
      <c r="I36" s="5"/>
      <c r="J36" s="5"/>
      <c r="K36" s="5"/>
    </row>
  </sheetData>
  <mergeCells count="7">
    <mergeCell ref="A34:D36"/>
    <mergeCell ref="J1:K1"/>
    <mergeCell ref="A1:A2"/>
    <mergeCell ref="B1:C1"/>
    <mergeCell ref="D1:E1"/>
    <mergeCell ref="F1:G1"/>
    <mergeCell ref="H1:I1"/>
  </mergeCells>
  <pageMargins left="0.02" right="0.02" top="0.01" bottom="0.01" header="0" footer="0"/>
  <pageSetup orientation="portrait" horizontalDpi="300" verticalDpi="300"/>
  <headerFooter>
    <oddHeader>The SAS System</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Normal="100" workbookViewId="0">
      <selection sqref="A1:A2"/>
    </sheetView>
  </sheetViews>
  <sheetFormatPr defaultColWidth="11.42578125" defaultRowHeight="12.95" customHeight="1" x14ac:dyDescent="0.2"/>
  <cols>
    <col min="1" max="1" width="64" bestFit="1" customWidth="1"/>
    <col min="2" max="2" width="4.7109375" customWidth="1"/>
    <col min="3" max="3" width="11.7109375" customWidth="1"/>
    <col min="4" max="4" width="4.7109375" customWidth="1"/>
    <col min="5" max="5" width="11.7109375" customWidth="1"/>
    <col min="6" max="6" width="4.7109375" customWidth="1"/>
    <col min="7" max="7" width="11.7109375" customWidth="1"/>
    <col min="8" max="8" width="4.7109375" customWidth="1"/>
    <col min="9" max="9" width="11.7109375" customWidth="1"/>
  </cols>
  <sheetData>
    <row r="1" spans="1:9" ht="15" customHeight="1" x14ac:dyDescent="0.2">
      <c r="A1" s="39" t="s">
        <v>90</v>
      </c>
      <c r="B1" s="39" t="s">
        <v>91</v>
      </c>
      <c r="C1" s="39"/>
      <c r="D1" s="39" t="s">
        <v>92</v>
      </c>
      <c r="E1" s="39"/>
      <c r="F1" s="39" t="s">
        <v>93</v>
      </c>
      <c r="G1" s="39"/>
      <c r="H1" s="39" t="s">
        <v>94</v>
      </c>
      <c r="I1" s="39"/>
    </row>
    <row r="2" spans="1:9" ht="15" customHeight="1" x14ac:dyDescent="0.2">
      <c r="A2" s="39"/>
      <c r="B2" s="29" t="s">
        <v>117</v>
      </c>
      <c r="C2" s="29" t="s">
        <v>119</v>
      </c>
      <c r="D2" s="29" t="s">
        <v>117</v>
      </c>
      <c r="E2" s="29" t="s">
        <v>119</v>
      </c>
      <c r="F2" s="29" t="s">
        <v>117</v>
      </c>
      <c r="G2" s="29" t="s">
        <v>119</v>
      </c>
      <c r="H2" s="29" t="s">
        <v>117</v>
      </c>
      <c r="I2" s="29" t="s">
        <v>119</v>
      </c>
    </row>
    <row r="3" spans="1:9" ht="15" customHeight="1" x14ac:dyDescent="0.2">
      <c r="A3" s="3" t="s">
        <v>8</v>
      </c>
      <c r="B3" s="25" t="s">
        <v>68</v>
      </c>
      <c r="C3" s="35" t="s">
        <v>68</v>
      </c>
      <c r="D3" s="25" t="s">
        <v>68</v>
      </c>
      <c r="E3" s="35" t="s">
        <v>68</v>
      </c>
      <c r="F3" s="25">
        <v>5</v>
      </c>
      <c r="G3" s="35" t="s">
        <v>77</v>
      </c>
      <c r="H3" s="25">
        <v>8</v>
      </c>
      <c r="I3" s="35" t="s">
        <v>95</v>
      </c>
    </row>
    <row r="4" spans="1:9" ht="15" customHeight="1" x14ac:dyDescent="0.2">
      <c r="A4" s="3" t="s">
        <v>9</v>
      </c>
      <c r="B4" s="25">
        <v>1</v>
      </c>
      <c r="C4" s="35" t="s">
        <v>78</v>
      </c>
      <c r="D4" s="25">
        <v>4</v>
      </c>
      <c r="E4" s="35" t="s">
        <v>85</v>
      </c>
      <c r="F4" s="25">
        <v>2</v>
      </c>
      <c r="G4" s="35" t="s">
        <v>77</v>
      </c>
      <c r="H4" s="25" t="s">
        <v>68</v>
      </c>
      <c r="I4" s="35" t="s">
        <v>68</v>
      </c>
    </row>
    <row r="5" spans="1:9" ht="15" customHeight="1" x14ac:dyDescent="0.2">
      <c r="A5" s="3" t="s">
        <v>96</v>
      </c>
      <c r="B5" s="25">
        <v>4</v>
      </c>
      <c r="C5" s="35" t="s">
        <v>77</v>
      </c>
      <c r="D5" s="25">
        <v>2</v>
      </c>
      <c r="E5" s="35" t="s">
        <v>77</v>
      </c>
      <c r="F5" s="25">
        <v>1</v>
      </c>
      <c r="G5" s="35" t="s">
        <v>77</v>
      </c>
      <c r="H5" s="25">
        <v>1</v>
      </c>
      <c r="I5" s="35" t="s">
        <v>77</v>
      </c>
    </row>
    <row r="6" spans="1:9" ht="15" customHeight="1" x14ac:dyDescent="0.2">
      <c r="A6" s="3" t="s">
        <v>11</v>
      </c>
      <c r="B6" s="25" t="s">
        <v>68</v>
      </c>
      <c r="C6" s="35" t="s">
        <v>68</v>
      </c>
      <c r="D6" s="25" t="s">
        <v>68</v>
      </c>
      <c r="E6" s="35" t="s">
        <v>68</v>
      </c>
      <c r="F6" s="25">
        <v>1</v>
      </c>
      <c r="G6" s="35" t="s">
        <v>77</v>
      </c>
      <c r="H6" s="25">
        <v>40</v>
      </c>
      <c r="I6" s="35" t="s">
        <v>97</v>
      </c>
    </row>
    <row r="7" spans="1:9" ht="15" customHeight="1" x14ac:dyDescent="0.2">
      <c r="A7" s="3" t="s">
        <v>15</v>
      </c>
      <c r="B7" s="25" t="s">
        <v>68</v>
      </c>
      <c r="C7" s="35" t="s">
        <v>68</v>
      </c>
      <c r="D7" s="25" t="s">
        <v>68</v>
      </c>
      <c r="E7" s="35" t="s">
        <v>68</v>
      </c>
      <c r="F7" s="25">
        <v>1</v>
      </c>
      <c r="G7" s="35" t="s">
        <v>77</v>
      </c>
      <c r="H7" s="25">
        <v>4</v>
      </c>
      <c r="I7" s="35" t="s">
        <v>85</v>
      </c>
    </row>
    <row r="8" spans="1:9" ht="15" customHeight="1" x14ac:dyDescent="0.2">
      <c r="A8" s="3" t="s">
        <v>98</v>
      </c>
      <c r="B8" s="25">
        <v>7</v>
      </c>
      <c r="C8" s="35" t="s">
        <v>77</v>
      </c>
      <c r="D8" s="25">
        <v>4</v>
      </c>
      <c r="E8" s="35" t="s">
        <v>79</v>
      </c>
      <c r="F8" s="25">
        <v>2</v>
      </c>
      <c r="G8" s="35" t="s">
        <v>77</v>
      </c>
      <c r="H8" s="25">
        <v>1</v>
      </c>
      <c r="I8" s="35" t="s">
        <v>77</v>
      </c>
    </row>
    <row r="9" spans="1:9" ht="15" customHeight="1" x14ac:dyDescent="0.2">
      <c r="A9" s="3" t="s">
        <v>24</v>
      </c>
      <c r="B9" s="25" t="s">
        <v>68</v>
      </c>
      <c r="C9" s="35" t="s">
        <v>68</v>
      </c>
      <c r="D9" s="25">
        <v>2</v>
      </c>
      <c r="E9" s="35" t="s">
        <v>77</v>
      </c>
      <c r="F9" s="25" t="s">
        <v>68</v>
      </c>
      <c r="G9" s="35" t="s">
        <v>68</v>
      </c>
      <c r="H9" s="25" t="s">
        <v>68</v>
      </c>
      <c r="I9" s="35" t="s">
        <v>68</v>
      </c>
    </row>
    <row r="10" spans="1:9" ht="15.75" customHeight="1" x14ac:dyDescent="0.2">
      <c r="A10" s="20" t="s">
        <v>120</v>
      </c>
      <c r="B10" s="25">
        <v>1</v>
      </c>
      <c r="C10" s="35" t="s">
        <v>78</v>
      </c>
      <c r="D10" s="25" t="s">
        <v>68</v>
      </c>
      <c r="E10" s="35" t="s">
        <v>68</v>
      </c>
      <c r="F10" s="25" t="s">
        <v>68</v>
      </c>
      <c r="G10" s="35" t="s">
        <v>68</v>
      </c>
      <c r="H10" s="25" t="s">
        <v>68</v>
      </c>
      <c r="I10" s="35" t="s">
        <v>68</v>
      </c>
    </row>
    <row r="11" spans="1:9" ht="15" customHeight="1" x14ac:dyDescent="0.2">
      <c r="A11" s="3" t="s">
        <v>25</v>
      </c>
      <c r="B11" s="25" t="s">
        <v>68</v>
      </c>
      <c r="C11" s="35" t="s">
        <v>68</v>
      </c>
      <c r="D11" s="25">
        <v>1</v>
      </c>
      <c r="E11" s="35" t="s">
        <v>77</v>
      </c>
      <c r="F11" s="25">
        <v>1</v>
      </c>
      <c r="G11" s="35" t="s">
        <v>77</v>
      </c>
      <c r="H11" s="25" t="s">
        <v>68</v>
      </c>
      <c r="I11" s="35" t="s">
        <v>68</v>
      </c>
    </row>
    <row r="12" spans="1:9" ht="15" customHeight="1" x14ac:dyDescent="0.2">
      <c r="A12" s="3" t="s">
        <v>32</v>
      </c>
      <c r="B12" s="25">
        <v>9</v>
      </c>
      <c r="C12" s="35" t="s">
        <v>99</v>
      </c>
      <c r="D12" s="25">
        <v>10</v>
      </c>
      <c r="E12" s="35" t="s">
        <v>84</v>
      </c>
      <c r="F12" s="25">
        <v>6</v>
      </c>
      <c r="G12" s="35" t="s">
        <v>81</v>
      </c>
      <c r="H12" s="25">
        <v>14</v>
      </c>
      <c r="I12" s="35" t="s">
        <v>100</v>
      </c>
    </row>
    <row r="13" spans="1:9" ht="15" customHeight="1" x14ac:dyDescent="0.2">
      <c r="A13" s="3" t="s">
        <v>34</v>
      </c>
      <c r="B13" s="25">
        <v>6</v>
      </c>
      <c r="C13" s="35" t="s">
        <v>81</v>
      </c>
      <c r="D13" s="25">
        <v>6</v>
      </c>
      <c r="E13" s="35" t="s">
        <v>101</v>
      </c>
      <c r="F13" s="25">
        <v>12</v>
      </c>
      <c r="G13" s="35" t="s">
        <v>77</v>
      </c>
      <c r="H13" s="25">
        <v>12</v>
      </c>
      <c r="I13" s="35" t="s">
        <v>101</v>
      </c>
    </row>
    <row r="14" spans="1:9" ht="15" customHeight="1" x14ac:dyDescent="0.2">
      <c r="A14" s="3" t="s">
        <v>35</v>
      </c>
      <c r="B14" s="25" t="s">
        <v>68</v>
      </c>
      <c r="C14" s="35" t="s">
        <v>68</v>
      </c>
      <c r="D14" s="25">
        <v>3</v>
      </c>
      <c r="E14" s="35" t="s">
        <v>77</v>
      </c>
      <c r="F14" s="25" t="s">
        <v>68</v>
      </c>
      <c r="G14" s="35" t="s">
        <v>68</v>
      </c>
      <c r="H14" s="25" t="s">
        <v>68</v>
      </c>
      <c r="I14" s="35" t="s">
        <v>68</v>
      </c>
    </row>
    <row r="15" spans="1:9" ht="15" customHeight="1" x14ac:dyDescent="0.2">
      <c r="A15" s="3" t="s">
        <v>38</v>
      </c>
      <c r="B15" s="25">
        <v>5</v>
      </c>
      <c r="C15" s="35" t="s">
        <v>102</v>
      </c>
      <c r="D15" s="25">
        <v>2</v>
      </c>
      <c r="E15" s="35" t="s">
        <v>78</v>
      </c>
      <c r="F15" s="25">
        <v>1</v>
      </c>
      <c r="G15" s="35" t="s">
        <v>77</v>
      </c>
      <c r="H15" s="25">
        <v>2</v>
      </c>
      <c r="I15" s="35" t="s">
        <v>77</v>
      </c>
    </row>
    <row r="16" spans="1:9" ht="15" customHeight="1" x14ac:dyDescent="0.2">
      <c r="A16" s="3" t="s">
        <v>103</v>
      </c>
      <c r="B16" s="25">
        <v>11</v>
      </c>
      <c r="C16" s="35" t="s">
        <v>104</v>
      </c>
      <c r="D16" s="25">
        <v>5</v>
      </c>
      <c r="E16" s="35" t="s">
        <v>105</v>
      </c>
      <c r="F16" s="25">
        <v>3</v>
      </c>
      <c r="G16" s="35" t="s">
        <v>81</v>
      </c>
      <c r="H16" s="25">
        <v>4</v>
      </c>
      <c r="I16" s="35" t="s">
        <v>79</v>
      </c>
    </row>
    <row r="17" spans="1:9" ht="15" customHeight="1" x14ac:dyDescent="0.2">
      <c r="A17" s="3" t="s">
        <v>42</v>
      </c>
      <c r="B17" s="25" t="s">
        <v>68</v>
      </c>
      <c r="C17" s="35" t="s">
        <v>68</v>
      </c>
      <c r="D17" s="25">
        <v>1</v>
      </c>
      <c r="E17" s="35" t="s">
        <v>78</v>
      </c>
      <c r="F17" s="25">
        <v>1</v>
      </c>
      <c r="G17" s="35" t="s">
        <v>78</v>
      </c>
      <c r="H17" s="25" t="s">
        <v>68</v>
      </c>
      <c r="I17" s="35" t="s">
        <v>68</v>
      </c>
    </row>
    <row r="18" spans="1:9" ht="15" customHeight="1" x14ac:dyDescent="0.2">
      <c r="A18" s="3" t="s">
        <v>45</v>
      </c>
      <c r="B18" s="25" t="s">
        <v>68</v>
      </c>
      <c r="C18" s="35" t="s">
        <v>68</v>
      </c>
      <c r="D18" s="25" t="s">
        <v>68</v>
      </c>
      <c r="E18" s="35" t="s">
        <v>68</v>
      </c>
      <c r="F18" s="25" t="s">
        <v>68</v>
      </c>
      <c r="G18" s="35" t="s">
        <v>68</v>
      </c>
      <c r="H18" s="25">
        <v>2</v>
      </c>
      <c r="I18" s="35" t="s">
        <v>77</v>
      </c>
    </row>
    <row r="19" spans="1:9" ht="15" customHeight="1" x14ac:dyDescent="0.2">
      <c r="A19" s="3" t="s">
        <v>106</v>
      </c>
      <c r="B19" s="25">
        <v>3</v>
      </c>
      <c r="C19" s="35" t="s">
        <v>77</v>
      </c>
      <c r="D19" s="25">
        <v>3</v>
      </c>
      <c r="E19" s="35" t="s">
        <v>77</v>
      </c>
      <c r="F19" s="25">
        <v>1</v>
      </c>
      <c r="G19" s="35" t="s">
        <v>77</v>
      </c>
      <c r="H19" s="25" t="s">
        <v>68</v>
      </c>
      <c r="I19" s="35" t="s">
        <v>68</v>
      </c>
    </row>
    <row r="20" spans="1:9" ht="15" customHeight="1" x14ac:dyDescent="0.2">
      <c r="A20" s="3" t="s">
        <v>47</v>
      </c>
      <c r="B20" s="25">
        <v>1</v>
      </c>
      <c r="C20" s="35" t="s">
        <v>77</v>
      </c>
      <c r="D20" s="25">
        <v>1</v>
      </c>
      <c r="E20" s="35" t="s">
        <v>77</v>
      </c>
      <c r="F20" s="25" t="s">
        <v>68</v>
      </c>
      <c r="G20" s="35" t="s">
        <v>68</v>
      </c>
      <c r="H20" s="25" t="s">
        <v>68</v>
      </c>
      <c r="I20" s="35" t="s">
        <v>68</v>
      </c>
    </row>
    <row r="21" spans="1:9" ht="15" customHeight="1" x14ac:dyDescent="0.2">
      <c r="A21" s="3" t="s">
        <v>107</v>
      </c>
      <c r="B21" s="25">
        <v>17</v>
      </c>
      <c r="C21" s="35" t="s">
        <v>108</v>
      </c>
      <c r="D21" s="25">
        <v>6</v>
      </c>
      <c r="E21" s="35" t="s">
        <v>101</v>
      </c>
      <c r="F21" s="25">
        <v>1</v>
      </c>
      <c r="G21" s="35" t="s">
        <v>78</v>
      </c>
      <c r="H21" s="25">
        <v>1</v>
      </c>
      <c r="I21" s="35" t="s">
        <v>77</v>
      </c>
    </row>
    <row r="22" spans="1:9" ht="15" customHeight="1" x14ac:dyDescent="0.2">
      <c r="A22" s="3" t="s">
        <v>50</v>
      </c>
      <c r="B22" s="25">
        <v>6</v>
      </c>
      <c r="C22" s="35" t="s">
        <v>81</v>
      </c>
      <c r="D22" s="25">
        <v>16</v>
      </c>
      <c r="E22" s="35" t="s">
        <v>77</v>
      </c>
      <c r="F22" s="25">
        <v>5</v>
      </c>
      <c r="G22" s="35" t="s">
        <v>77</v>
      </c>
      <c r="H22" s="25">
        <v>5</v>
      </c>
      <c r="I22" s="35" t="s">
        <v>77</v>
      </c>
    </row>
    <row r="23" spans="1:9" ht="15" customHeight="1" x14ac:dyDescent="0.2">
      <c r="A23" s="20" t="s">
        <v>51</v>
      </c>
      <c r="B23" s="25" t="s">
        <v>68</v>
      </c>
      <c r="C23" s="35" t="s">
        <v>68</v>
      </c>
      <c r="D23" s="25" t="s">
        <v>68</v>
      </c>
      <c r="E23" s="35" t="s">
        <v>68</v>
      </c>
      <c r="F23" s="25">
        <v>1</v>
      </c>
      <c r="G23" s="35" t="s">
        <v>77</v>
      </c>
      <c r="H23" s="25" t="s">
        <v>68</v>
      </c>
      <c r="I23" s="35" t="s">
        <v>68</v>
      </c>
    </row>
    <row r="24" spans="1:9" ht="15" customHeight="1" x14ac:dyDescent="0.2">
      <c r="A24" s="3" t="s">
        <v>52</v>
      </c>
      <c r="B24" s="25" t="s">
        <v>68</v>
      </c>
      <c r="C24" s="35" t="s">
        <v>68</v>
      </c>
      <c r="D24" s="25" t="s">
        <v>68</v>
      </c>
      <c r="E24" s="35" t="s">
        <v>68</v>
      </c>
      <c r="F24" s="25">
        <v>1</v>
      </c>
      <c r="G24" s="35" t="s">
        <v>77</v>
      </c>
      <c r="H24" s="25" t="s">
        <v>68</v>
      </c>
      <c r="I24" s="35" t="s">
        <v>68</v>
      </c>
    </row>
    <row r="25" spans="1:9" ht="15" customHeight="1" x14ac:dyDescent="0.2">
      <c r="A25" s="3" t="s">
        <v>54</v>
      </c>
      <c r="B25" s="25" t="s">
        <v>68</v>
      </c>
      <c r="C25" s="35" t="s">
        <v>68</v>
      </c>
      <c r="D25" s="25">
        <v>1</v>
      </c>
      <c r="E25" s="35" t="s">
        <v>77</v>
      </c>
      <c r="F25" s="25" t="s">
        <v>68</v>
      </c>
      <c r="G25" s="35" t="s">
        <v>68</v>
      </c>
      <c r="H25" s="25" t="s">
        <v>68</v>
      </c>
      <c r="I25" s="35" t="s">
        <v>68</v>
      </c>
    </row>
    <row r="26" spans="1:9" ht="15" customHeight="1" x14ac:dyDescent="0.2">
      <c r="A26" s="3" t="s">
        <v>56</v>
      </c>
      <c r="B26" s="25">
        <v>2</v>
      </c>
      <c r="C26" s="35" t="s">
        <v>77</v>
      </c>
      <c r="D26" s="25">
        <v>3</v>
      </c>
      <c r="E26" s="35" t="s">
        <v>81</v>
      </c>
      <c r="F26" s="25">
        <v>5</v>
      </c>
      <c r="G26" s="35" t="s">
        <v>84</v>
      </c>
      <c r="H26" s="25">
        <v>5</v>
      </c>
      <c r="I26" s="35" t="s">
        <v>105</v>
      </c>
    </row>
    <row r="27" spans="1:9" ht="15" customHeight="1" x14ac:dyDescent="0.2">
      <c r="A27" s="3" t="s">
        <v>57</v>
      </c>
      <c r="B27" s="25" t="s">
        <v>68</v>
      </c>
      <c r="C27" s="35" t="s">
        <v>68</v>
      </c>
      <c r="D27" s="25">
        <v>3</v>
      </c>
      <c r="E27" s="35" t="s">
        <v>77</v>
      </c>
      <c r="F27" s="25">
        <v>4</v>
      </c>
      <c r="G27" s="35" t="s">
        <v>77</v>
      </c>
      <c r="H27" s="25">
        <v>7</v>
      </c>
      <c r="I27" s="35" t="s">
        <v>109</v>
      </c>
    </row>
    <row r="28" spans="1:9" ht="15" customHeight="1" x14ac:dyDescent="0.2">
      <c r="A28" s="3" t="s">
        <v>59</v>
      </c>
      <c r="B28" s="25" t="s">
        <v>68</v>
      </c>
      <c r="C28" s="35" t="s">
        <v>68</v>
      </c>
      <c r="D28" s="25" t="s">
        <v>68</v>
      </c>
      <c r="E28" s="35" t="s">
        <v>68</v>
      </c>
      <c r="F28" s="25">
        <v>3</v>
      </c>
      <c r="G28" s="35" t="s">
        <v>77</v>
      </c>
      <c r="H28" s="25">
        <v>1</v>
      </c>
      <c r="I28" s="35" t="s">
        <v>77</v>
      </c>
    </row>
    <row r="29" spans="1:9" ht="15" customHeight="1" x14ac:dyDescent="0.2">
      <c r="A29" s="3" t="s">
        <v>61</v>
      </c>
      <c r="B29" s="25">
        <v>5</v>
      </c>
      <c r="C29" s="35" t="s">
        <v>105</v>
      </c>
      <c r="D29" s="25">
        <v>4</v>
      </c>
      <c r="E29" s="35" t="s">
        <v>79</v>
      </c>
      <c r="F29" s="25">
        <v>5</v>
      </c>
      <c r="G29" s="35" t="s">
        <v>102</v>
      </c>
      <c r="H29" s="25">
        <v>7</v>
      </c>
      <c r="I29" s="35" t="s">
        <v>86</v>
      </c>
    </row>
    <row r="30" spans="1:9" ht="15" customHeight="1" x14ac:dyDescent="0.2">
      <c r="A30" s="3" t="s">
        <v>62</v>
      </c>
      <c r="B30" s="25" t="s">
        <v>68</v>
      </c>
      <c r="C30" s="35" t="s">
        <v>68</v>
      </c>
      <c r="D30" s="25" t="s">
        <v>68</v>
      </c>
      <c r="E30" s="35" t="s">
        <v>68</v>
      </c>
      <c r="F30" s="25">
        <v>1</v>
      </c>
      <c r="G30" s="35" t="s">
        <v>77</v>
      </c>
      <c r="H30" s="25">
        <v>1</v>
      </c>
      <c r="I30" s="35" t="s">
        <v>77</v>
      </c>
    </row>
    <row r="31" spans="1:9" ht="15" customHeight="1" x14ac:dyDescent="0.2">
      <c r="A31" s="3" t="s">
        <v>64</v>
      </c>
      <c r="B31" s="25">
        <v>2</v>
      </c>
      <c r="C31" s="35" t="s">
        <v>77</v>
      </c>
      <c r="D31" s="25" t="s">
        <v>68</v>
      </c>
      <c r="E31" s="35" t="s">
        <v>68</v>
      </c>
      <c r="F31" s="25" t="s">
        <v>68</v>
      </c>
      <c r="G31" s="35" t="s">
        <v>68</v>
      </c>
      <c r="H31" s="25" t="s">
        <v>68</v>
      </c>
      <c r="I31" s="35" t="s">
        <v>68</v>
      </c>
    </row>
    <row r="32" spans="1:9" ht="15" customHeight="1" x14ac:dyDescent="0.2">
      <c r="A32" s="3" t="s">
        <v>65</v>
      </c>
      <c r="B32" s="25">
        <v>3</v>
      </c>
      <c r="C32" s="35" t="s">
        <v>77</v>
      </c>
      <c r="D32" s="25" t="s">
        <v>68</v>
      </c>
      <c r="E32" s="35" t="s">
        <v>68</v>
      </c>
      <c r="F32" s="25" t="s">
        <v>68</v>
      </c>
      <c r="G32" s="35" t="s">
        <v>68</v>
      </c>
      <c r="H32" s="25" t="s">
        <v>68</v>
      </c>
      <c r="I32" s="35" t="s">
        <v>68</v>
      </c>
    </row>
    <row r="34" spans="1:3" ht="12.95" customHeight="1" x14ac:dyDescent="0.2">
      <c r="A34" s="40" t="s">
        <v>121</v>
      </c>
      <c r="B34" s="38"/>
      <c r="C34" s="38"/>
    </row>
    <row r="35" spans="1:3" ht="12.95" customHeight="1" x14ac:dyDescent="0.2">
      <c r="A35" s="38"/>
      <c r="B35" s="38"/>
      <c r="C35" s="38"/>
    </row>
    <row r="36" spans="1:3" ht="12.95" customHeight="1" x14ac:dyDescent="0.2">
      <c r="A36" s="38"/>
      <c r="B36" s="38"/>
      <c r="C36" s="38"/>
    </row>
  </sheetData>
  <mergeCells count="6">
    <mergeCell ref="H1:I1"/>
    <mergeCell ref="A34:C36"/>
    <mergeCell ref="A1:A2"/>
    <mergeCell ref="B1:C1"/>
    <mergeCell ref="D1:E1"/>
    <mergeCell ref="F1:G1"/>
  </mergeCells>
  <pageMargins left="0.02" right="0.02" top="0.01" bottom="0.01" header="0" footer="0"/>
  <pageSetup orientation="portrait" horizontalDpi="300" verticalDpi="300"/>
  <headerFooter>
    <oddHeader>The SAS System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Enrollments-Certs</vt:lpstr>
      <vt:lpstr>Conferrals-Certs</vt:lpstr>
      <vt:lpstr>Dept SCHP-Certs</vt:lpstr>
      <vt:lpstr>Persistence-Certs</vt:lpstr>
      <vt:lpstr>Progression-Certs (UG Only)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tsd03523</dc:creator>
  <cp:lastModifiedBy>WKUUSER</cp:lastModifiedBy>
  <cp:revision>1</cp:revision>
  <dcterms:created xsi:type="dcterms:W3CDTF">2018-11-07T13:51:08Z</dcterms:created>
  <dcterms:modified xsi:type="dcterms:W3CDTF">2018-11-07T21:49:55Z</dcterms:modified>
</cp:coreProperties>
</file>